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filterPrivacy="1"/>
  <xr:revisionPtr revIDLastSave="25" documentId="8_{0D6E0294-9C66-400D-9D35-4782F17AAD31}" xr6:coauthVersionLast="47" xr6:coauthVersionMax="47" xr10:uidLastSave="{C450AC93-F3D6-4FD0-9178-FA1316AABD0D}"/>
  <bookViews>
    <workbookView xWindow="-110" yWindow="-110" windowWidth="19420" windowHeight="10300" xr2:uid="{19C0C48C-FB5F-44A4-A512-26182BB41F47}"/>
  </bookViews>
  <sheets>
    <sheet name="事業計画書" sheetId="1" r:id="rId1"/>
    <sheet name="省エネ効果記載表" sheetId="2" r:id="rId2"/>
    <sheet name="費用積算書" sheetId="3" r:id="rId3"/>
  </sheets>
  <definedNames>
    <definedName name="AS2DocOpenMode" hidden="1">"AS2DocumentEdit"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3" i="3" l="1"/>
  <c r="G213" i="3"/>
  <c r="L213" i="3" s="1"/>
  <c r="F213" i="3"/>
  <c r="E213" i="3"/>
  <c r="D213" i="3"/>
  <c r="C213" i="3"/>
  <c r="J212" i="3"/>
  <c r="G212" i="3"/>
  <c r="L212" i="3" s="1"/>
  <c r="F212" i="3"/>
  <c r="E212" i="3"/>
  <c r="D212" i="3"/>
  <c r="C212" i="3"/>
  <c r="J211" i="3"/>
  <c r="G211" i="3"/>
  <c r="L211" i="3" s="1"/>
  <c r="F211" i="3"/>
  <c r="E211" i="3"/>
  <c r="D211" i="3"/>
  <c r="C211" i="3"/>
  <c r="J210" i="3"/>
  <c r="G210" i="3"/>
  <c r="L210" i="3" s="1"/>
  <c r="F210" i="3"/>
  <c r="E210" i="3"/>
  <c r="D210" i="3"/>
  <c r="C210" i="3"/>
  <c r="J209" i="3"/>
  <c r="G209" i="3"/>
  <c r="L209" i="3" s="1"/>
  <c r="F209" i="3"/>
  <c r="E209" i="3"/>
  <c r="D209" i="3"/>
  <c r="C209" i="3"/>
  <c r="L208" i="3"/>
  <c r="J208" i="3"/>
  <c r="G208" i="3"/>
  <c r="F208" i="3"/>
  <c r="E208" i="3"/>
  <c r="D208" i="3"/>
  <c r="C208" i="3"/>
  <c r="J207" i="3"/>
  <c r="G207" i="3"/>
  <c r="L207" i="3" s="1"/>
  <c r="F207" i="3"/>
  <c r="E207" i="3"/>
  <c r="D207" i="3"/>
  <c r="C207" i="3"/>
  <c r="J206" i="3"/>
  <c r="G206" i="3"/>
  <c r="L206" i="3" s="1"/>
  <c r="F206" i="3"/>
  <c r="E206" i="3"/>
  <c r="D206" i="3"/>
  <c r="C206" i="3"/>
  <c r="J205" i="3"/>
  <c r="G205" i="3"/>
  <c r="L205" i="3" s="1"/>
  <c r="F205" i="3"/>
  <c r="E205" i="3"/>
  <c r="D205" i="3"/>
  <c r="C205" i="3"/>
  <c r="J204" i="3"/>
  <c r="G204" i="3"/>
  <c r="L204" i="3" s="1"/>
  <c r="F204" i="3"/>
  <c r="E204" i="3"/>
  <c r="D204" i="3"/>
  <c r="C204" i="3"/>
  <c r="L203" i="3"/>
  <c r="J203" i="3"/>
  <c r="G203" i="3"/>
  <c r="F203" i="3"/>
  <c r="E203" i="3"/>
  <c r="D203" i="3"/>
  <c r="C203" i="3"/>
  <c r="J202" i="3"/>
  <c r="G202" i="3"/>
  <c r="L202" i="3" s="1"/>
  <c r="F202" i="3"/>
  <c r="E202" i="3"/>
  <c r="D202" i="3"/>
  <c r="C202" i="3"/>
  <c r="J201" i="3"/>
  <c r="G201" i="3"/>
  <c r="L201" i="3" s="1"/>
  <c r="F201" i="3"/>
  <c r="E201" i="3"/>
  <c r="D201" i="3"/>
  <c r="C201" i="3"/>
  <c r="J200" i="3"/>
  <c r="G200" i="3"/>
  <c r="L200" i="3" s="1"/>
  <c r="F200" i="3"/>
  <c r="E200" i="3"/>
  <c r="D200" i="3"/>
  <c r="C200" i="3"/>
  <c r="L199" i="3"/>
  <c r="J199" i="3"/>
  <c r="G199" i="3"/>
  <c r="F199" i="3"/>
  <c r="E199" i="3"/>
  <c r="D199" i="3"/>
  <c r="C199" i="3"/>
  <c r="J198" i="3"/>
  <c r="G198" i="3"/>
  <c r="L198" i="3" s="1"/>
  <c r="F198" i="3"/>
  <c r="E198" i="3"/>
  <c r="D198" i="3"/>
  <c r="C198" i="3"/>
  <c r="J197" i="3"/>
  <c r="G197" i="3"/>
  <c r="L197" i="3" s="1"/>
  <c r="F197" i="3"/>
  <c r="E197" i="3"/>
  <c r="D197" i="3"/>
  <c r="C197" i="3"/>
  <c r="L196" i="3"/>
  <c r="J196" i="3"/>
  <c r="G196" i="3"/>
  <c r="F196" i="3"/>
  <c r="E196" i="3"/>
  <c r="D196" i="3"/>
  <c r="C196" i="3"/>
  <c r="J195" i="3"/>
  <c r="G195" i="3"/>
  <c r="L195" i="3" s="1"/>
  <c r="F195" i="3"/>
  <c r="E195" i="3"/>
  <c r="D195" i="3"/>
  <c r="C195" i="3"/>
  <c r="J194" i="3"/>
  <c r="G194" i="3"/>
  <c r="L194" i="3" s="1"/>
  <c r="F194" i="3"/>
  <c r="E194" i="3"/>
  <c r="D194" i="3"/>
  <c r="C194" i="3"/>
  <c r="J193" i="3"/>
  <c r="G193" i="3"/>
  <c r="L193" i="3" s="1"/>
  <c r="F193" i="3"/>
  <c r="E193" i="3"/>
  <c r="D193" i="3"/>
  <c r="C193" i="3"/>
  <c r="L192" i="3"/>
  <c r="J192" i="3"/>
  <c r="G192" i="3"/>
  <c r="F192" i="3"/>
  <c r="E192" i="3"/>
  <c r="D192" i="3"/>
  <c r="C192" i="3"/>
  <c r="L191" i="3"/>
  <c r="J191" i="3"/>
  <c r="G191" i="3"/>
  <c r="F191" i="3"/>
  <c r="E191" i="3"/>
  <c r="D191" i="3"/>
  <c r="C191" i="3"/>
  <c r="J190" i="3"/>
  <c r="G190" i="3"/>
  <c r="L190" i="3" s="1"/>
  <c r="F190" i="3"/>
  <c r="E190" i="3"/>
  <c r="D190" i="3"/>
  <c r="C190" i="3"/>
  <c r="J189" i="3"/>
  <c r="G189" i="3"/>
  <c r="L189" i="3" s="1"/>
  <c r="F189" i="3"/>
  <c r="E189" i="3"/>
  <c r="D189" i="3"/>
  <c r="C189" i="3"/>
  <c r="J188" i="3"/>
  <c r="G188" i="3"/>
  <c r="L188" i="3" s="1"/>
  <c r="F188" i="3"/>
  <c r="E188" i="3"/>
  <c r="D188" i="3"/>
  <c r="C188" i="3"/>
  <c r="L187" i="3"/>
  <c r="J187" i="3"/>
  <c r="G187" i="3"/>
  <c r="F187" i="3"/>
  <c r="E187" i="3"/>
  <c r="D187" i="3"/>
  <c r="C187" i="3"/>
  <c r="J186" i="3"/>
  <c r="G186" i="3"/>
  <c r="L186" i="3" s="1"/>
  <c r="F186" i="3"/>
  <c r="E186" i="3"/>
  <c r="D186" i="3"/>
  <c r="C186" i="3"/>
  <c r="L185" i="3"/>
  <c r="J185" i="3"/>
  <c r="G185" i="3"/>
  <c r="F185" i="3"/>
  <c r="E185" i="3"/>
  <c r="D185" i="3"/>
  <c r="C185" i="3"/>
  <c r="L184" i="3"/>
  <c r="J184" i="3"/>
  <c r="G184" i="3"/>
  <c r="F184" i="3"/>
  <c r="E184" i="3"/>
  <c r="D184" i="3"/>
  <c r="C184" i="3"/>
  <c r="J183" i="3"/>
  <c r="G183" i="3"/>
  <c r="L183" i="3" s="1"/>
  <c r="F183" i="3"/>
  <c r="E183" i="3"/>
  <c r="D183" i="3"/>
  <c r="C183" i="3"/>
  <c r="J182" i="3"/>
  <c r="G182" i="3"/>
  <c r="L182" i="3" s="1"/>
  <c r="F182" i="3"/>
  <c r="E182" i="3"/>
  <c r="D182" i="3"/>
  <c r="C182" i="3"/>
  <c r="J181" i="3"/>
  <c r="G181" i="3"/>
  <c r="L181" i="3" s="1"/>
  <c r="F181" i="3"/>
  <c r="E181" i="3"/>
  <c r="D181" i="3"/>
  <c r="C181" i="3"/>
  <c r="J180" i="3"/>
  <c r="G180" i="3"/>
  <c r="L180" i="3" s="1"/>
  <c r="F180" i="3"/>
  <c r="E180" i="3"/>
  <c r="D180" i="3"/>
  <c r="C180" i="3"/>
  <c r="L179" i="3"/>
  <c r="J179" i="3"/>
  <c r="G179" i="3"/>
  <c r="F179" i="3"/>
  <c r="E179" i="3"/>
  <c r="D179" i="3"/>
  <c r="C179" i="3"/>
  <c r="L178" i="3"/>
  <c r="J178" i="3"/>
  <c r="G178" i="3"/>
  <c r="F178" i="3"/>
  <c r="E178" i="3"/>
  <c r="D178" i="3"/>
  <c r="C178" i="3"/>
  <c r="J177" i="3"/>
  <c r="G177" i="3"/>
  <c r="L177" i="3" s="1"/>
  <c r="F177" i="3"/>
  <c r="E177" i="3"/>
  <c r="D177" i="3"/>
  <c r="C177" i="3"/>
  <c r="J176" i="3"/>
  <c r="G176" i="3"/>
  <c r="L176" i="3" s="1"/>
  <c r="F176" i="3"/>
  <c r="E176" i="3"/>
  <c r="D176" i="3"/>
  <c r="C176" i="3"/>
  <c r="J175" i="3"/>
  <c r="G175" i="3"/>
  <c r="L175" i="3" s="1"/>
  <c r="F175" i="3"/>
  <c r="E175" i="3"/>
  <c r="D175" i="3"/>
  <c r="C175" i="3"/>
  <c r="J174" i="3"/>
  <c r="G174" i="3"/>
  <c r="L174" i="3" s="1"/>
  <c r="F174" i="3"/>
  <c r="E174" i="3"/>
  <c r="D174" i="3"/>
  <c r="C174" i="3"/>
  <c r="J173" i="3"/>
  <c r="G173" i="3"/>
  <c r="L173" i="3" s="1"/>
  <c r="F173" i="3"/>
  <c r="E173" i="3"/>
  <c r="D173" i="3"/>
  <c r="C173" i="3"/>
  <c r="L172" i="3"/>
  <c r="J172" i="3"/>
  <c r="G172" i="3"/>
  <c r="F172" i="3"/>
  <c r="E172" i="3"/>
  <c r="D172" i="3"/>
  <c r="C172" i="3"/>
  <c r="L171" i="3"/>
  <c r="J171" i="3"/>
  <c r="G171" i="3"/>
  <c r="F171" i="3"/>
  <c r="E171" i="3"/>
  <c r="D171" i="3"/>
  <c r="C171" i="3"/>
  <c r="J170" i="3"/>
  <c r="G170" i="3"/>
  <c r="L170" i="3" s="1"/>
  <c r="F170" i="3"/>
  <c r="E170" i="3"/>
  <c r="D170" i="3"/>
  <c r="C170" i="3"/>
  <c r="J169" i="3"/>
  <c r="G169" i="3"/>
  <c r="L169" i="3" s="1"/>
  <c r="F169" i="3"/>
  <c r="E169" i="3"/>
  <c r="D169" i="3"/>
  <c r="C169" i="3"/>
  <c r="J168" i="3"/>
  <c r="G168" i="3"/>
  <c r="L168" i="3" s="1"/>
  <c r="F168" i="3"/>
  <c r="E168" i="3"/>
  <c r="D168" i="3"/>
  <c r="C168" i="3"/>
  <c r="L167" i="3"/>
  <c r="J167" i="3"/>
  <c r="G167" i="3"/>
  <c r="F167" i="3"/>
  <c r="E167" i="3"/>
  <c r="D167" i="3"/>
  <c r="C167" i="3"/>
  <c r="J166" i="3"/>
  <c r="G166" i="3"/>
  <c r="L166" i="3" s="1"/>
  <c r="F166" i="3"/>
  <c r="E166" i="3"/>
  <c r="D166" i="3"/>
  <c r="C166" i="3"/>
  <c r="J165" i="3"/>
  <c r="G165" i="3"/>
  <c r="L165" i="3" s="1"/>
  <c r="F165" i="3"/>
  <c r="E165" i="3"/>
  <c r="D165" i="3"/>
  <c r="C165" i="3"/>
  <c r="L164" i="3"/>
  <c r="J164" i="3"/>
  <c r="G164" i="3"/>
  <c r="F164" i="3"/>
  <c r="E164" i="3"/>
  <c r="D164" i="3"/>
  <c r="C164" i="3"/>
  <c r="J163" i="3"/>
  <c r="G163" i="3"/>
  <c r="L163" i="3" s="1"/>
  <c r="F163" i="3"/>
  <c r="E163" i="3"/>
  <c r="D163" i="3"/>
  <c r="C163" i="3"/>
  <c r="J162" i="3"/>
  <c r="G162" i="3"/>
  <c r="L162" i="3" s="1"/>
  <c r="F162" i="3"/>
  <c r="E162" i="3"/>
  <c r="D162" i="3"/>
  <c r="C162" i="3"/>
  <c r="J161" i="3"/>
  <c r="G161" i="3"/>
  <c r="L161" i="3" s="1"/>
  <c r="F161" i="3"/>
  <c r="E161" i="3"/>
  <c r="D161" i="3"/>
  <c r="C161" i="3"/>
  <c r="L160" i="3"/>
  <c r="J160" i="3"/>
  <c r="G160" i="3"/>
  <c r="F160" i="3"/>
  <c r="E160" i="3"/>
  <c r="D160" i="3"/>
  <c r="C160" i="3"/>
  <c r="J159" i="3"/>
  <c r="G159" i="3"/>
  <c r="L159" i="3" s="1"/>
  <c r="F159" i="3"/>
  <c r="E159" i="3"/>
  <c r="D159" i="3"/>
  <c r="C159" i="3"/>
  <c r="J158" i="3"/>
  <c r="G158" i="3"/>
  <c r="L158" i="3" s="1"/>
  <c r="F158" i="3"/>
  <c r="E158" i="3"/>
  <c r="D158" i="3"/>
  <c r="C158" i="3"/>
  <c r="L157" i="3"/>
  <c r="J157" i="3"/>
  <c r="G157" i="3"/>
  <c r="F157" i="3"/>
  <c r="E157" i="3"/>
  <c r="D157" i="3"/>
  <c r="C157" i="3"/>
  <c r="J156" i="3"/>
  <c r="G156" i="3"/>
  <c r="L156" i="3" s="1"/>
  <c r="F156" i="3"/>
  <c r="E156" i="3"/>
  <c r="D156" i="3"/>
  <c r="C156" i="3"/>
  <c r="L155" i="3"/>
  <c r="J155" i="3"/>
  <c r="G155" i="3"/>
  <c r="F155" i="3"/>
  <c r="E155" i="3"/>
  <c r="D155" i="3"/>
  <c r="C155" i="3"/>
  <c r="J154" i="3"/>
  <c r="G154" i="3"/>
  <c r="L154" i="3" s="1"/>
  <c r="F154" i="3"/>
  <c r="E154" i="3"/>
  <c r="D154" i="3"/>
  <c r="C154" i="3"/>
  <c r="J153" i="3"/>
  <c r="G153" i="3"/>
  <c r="L153" i="3" s="1"/>
  <c r="F153" i="3"/>
  <c r="E153" i="3"/>
  <c r="D153" i="3"/>
  <c r="C153" i="3"/>
  <c r="J152" i="3"/>
  <c r="G152" i="3"/>
  <c r="L152" i="3" s="1"/>
  <c r="F152" i="3"/>
  <c r="E152" i="3"/>
  <c r="D152" i="3"/>
  <c r="C152" i="3"/>
  <c r="J151" i="3"/>
  <c r="G151" i="3"/>
  <c r="L151" i="3" s="1"/>
  <c r="F151" i="3"/>
  <c r="E151" i="3"/>
  <c r="D151" i="3"/>
  <c r="C151" i="3"/>
  <c r="L150" i="3"/>
  <c r="J150" i="3"/>
  <c r="G150" i="3"/>
  <c r="F150" i="3"/>
  <c r="E150" i="3"/>
  <c r="D150" i="3"/>
  <c r="C150" i="3"/>
  <c r="L149" i="3"/>
  <c r="J149" i="3"/>
  <c r="G149" i="3"/>
  <c r="F149" i="3"/>
  <c r="E149" i="3"/>
  <c r="D149" i="3"/>
  <c r="C149" i="3"/>
  <c r="L148" i="3"/>
  <c r="J148" i="3"/>
  <c r="G148" i="3"/>
  <c r="F148" i="3"/>
  <c r="E148" i="3"/>
  <c r="D148" i="3"/>
  <c r="C148" i="3"/>
  <c r="J147" i="3"/>
  <c r="G147" i="3"/>
  <c r="L147" i="3" s="1"/>
  <c r="F147" i="3"/>
  <c r="E147" i="3"/>
  <c r="D147" i="3"/>
  <c r="C147" i="3"/>
  <c r="J146" i="3"/>
  <c r="G146" i="3"/>
  <c r="L146" i="3" s="1"/>
  <c r="F146" i="3"/>
  <c r="E146" i="3"/>
  <c r="D146" i="3"/>
  <c r="C146" i="3"/>
  <c r="J145" i="3"/>
  <c r="G145" i="3"/>
  <c r="L145" i="3" s="1"/>
  <c r="F145" i="3"/>
  <c r="E145" i="3"/>
  <c r="D145" i="3"/>
  <c r="C145" i="3"/>
  <c r="J144" i="3"/>
  <c r="G144" i="3"/>
  <c r="L144" i="3" s="1"/>
  <c r="F144" i="3"/>
  <c r="E144" i="3"/>
  <c r="D144" i="3"/>
  <c r="C144" i="3"/>
  <c r="L143" i="3"/>
  <c r="J143" i="3"/>
  <c r="G143" i="3"/>
  <c r="F143" i="3"/>
  <c r="E143" i="3"/>
  <c r="D143" i="3"/>
  <c r="C143" i="3"/>
  <c r="L142" i="3"/>
  <c r="J142" i="3"/>
  <c r="G142" i="3"/>
  <c r="F142" i="3"/>
  <c r="E142" i="3"/>
  <c r="D142" i="3"/>
  <c r="C142" i="3"/>
  <c r="J141" i="3"/>
  <c r="G141" i="3"/>
  <c r="L141" i="3" s="1"/>
  <c r="F141" i="3"/>
  <c r="E141" i="3"/>
  <c r="D141" i="3"/>
  <c r="C141" i="3"/>
  <c r="L140" i="3"/>
  <c r="J140" i="3"/>
  <c r="G140" i="3"/>
  <c r="F140" i="3"/>
  <c r="E140" i="3"/>
  <c r="D140" i="3"/>
  <c r="C140" i="3"/>
  <c r="J139" i="3"/>
  <c r="G139" i="3"/>
  <c r="L139" i="3" s="1"/>
  <c r="F139" i="3"/>
  <c r="E139" i="3"/>
  <c r="D139" i="3"/>
  <c r="C139" i="3"/>
  <c r="J138" i="3"/>
  <c r="G138" i="3"/>
  <c r="L138" i="3" s="1"/>
  <c r="F138" i="3"/>
  <c r="E138" i="3"/>
  <c r="D138" i="3"/>
  <c r="C138" i="3"/>
  <c r="J137" i="3"/>
  <c r="G137" i="3"/>
  <c r="L137" i="3" s="1"/>
  <c r="F137" i="3"/>
  <c r="E137" i="3"/>
  <c r="D137" i="3"/>
  <c r="C137" i="3"/>
  <c r="L136" i="3"/>
  <c r="J136" i="3"/>
  <c r="G136" i="3"/>
  <c r="F136" i="3"/>
  <c r="E136" i="3"/>
  <c r="D136" i="3"/>
  <c r="C136" i="3"/>
  <c r="J135" i="3"/>
  <c r="G135" i="3"/>
  <c r="L135" i="3" s="1"/>
  <c r="F135" i="3"/>
  <c r="E135" i="3"/>
  <c r="D135" i="3"/>
  <c r="C135" i="3"/>
  <c r="J134" i="3"/>
  <c r="G134" i="3"/>
  <c r="L134" i="3" s="1"/>
  <c r="F134" i="3"/>
  <c r="E134" i="3"/>
  <c r="D134" i="3"/>
  <c r="C134" i="3"/>
  <c r="J133" i="3"/>
  <c r="G133" i="3"/>
  <c r="L133" i="3" s="1"/>
  <c r="F133" i="3"/>
  <c r="E133" i="3"/>
  <c r="D133" i="3"/>
  <c r="C133" i="3"/>
  <c r="J132" i="3"/>
  <c r="G132" i="3"/>
  <c r="L132" i="3" s="1"/>
  <c r="F132" i="3"/>
  <c r="E132" i="3"/>
  <c r="D132" i="3"/>
  <c r="C132" i="3"/>
  <c r="L131" i="3"/>
  <c r="J131" i="3"/>
  <c r="G131" i="3"/>
  <c r="F131" i="3"/>
  <c r="E131" i="3"/>
  <c r="D131" i="3"/>
  <c r="C131" i="3"/>
  <c r="J130" i="3"/>
  <c r="G130" i="3"/>
  <c r="L130" i="3" s="1"/>
  <c r="F130" i="3"/>
  <c r="E130" i="3"/>
  <c r="D130" i="3"/>
  <c r="C130" i="3"/>
  <c r="J129" i="3"/>
  <c r="G129" i="3"/>
  <c r="L129" i="3" s="1"/>
  <c r="F129" i="3"/>
  <c r="E129" i="3"/>
  <c r="D129" i="3"/>
  <c r="C129" i="3"/>
  <c r="J128" i="3"/>
  <c r="G128" i="3"/>
  <c r="L128" i="3" s="1"/>
  <c r="F128" i="3"/>
  <c r="E128" i="3"/>
  <c r="D128" i="3"/>
  <c r="C128" i="3"/>
  <c r="L127" i="3"/>
  <c r="J127" i="3"/>
  <c r="G127" i="3"/>
  <c r="F127" i="3"/>
  <c r="E127" i="3"/>
  <c r="D127" i="3"/>
  <c r="C127" i="3"/>
  <c r="J126" i="3"/>
  <c r="G126" i="3"/>
  <c r="L126" i="3" s="1"/>
  <c r="F126" i="3"/>
  <c r="E126" i="3"/>
  <c r="D126" i="3"/>
  <c r="C126" i="3"/>
  <c r="J125" i="3"/>
  <c r="G125" i="3"/>
  <c r="L125" i="3" s="1"/>
  <c r="F125" i="3"/>
  <c r="E125" i="3"/>
  <c r="D125" i="3"/>
  <c r="C125" i="3"/>
  <c r="L124" i="3"/>
  <c r="J124" i="3"/>
  <c r="G124" i="3"/>
  <c r="F124" i="3"/>
  <c r="E124" i="3"/>
  <c r="D124" i="3"/>
  <c r="C124" i="3"/>
  <c r="J123" i="3"/>
  <c r="G123" i="3"/>
  <c r="L123" i="3" s="1"/>
  <c r="F123" i="3"/>
  <c r="E123" i="3"/>
  <c r="D123" i="3"/>
  <c r="C123" i="3"/>
  <c r="J122" i="3"/>
  <c r="G122" i="3"/>
  <c r="L122" i="3" s="1"/>
  <c r="F122" i="3"/>
  <c r="E122" i="3"/>
  <c r="D122" i="3"/>
  <c r="C122" i="3"/>
  <c r="J121" i="3"/>
  <c r="G121" i="3"/>
  <c r="L121" i="3" s="1"/>
  <c r="F121" i="3"/>
  <c r="E121" i="3"/>
  <c r="D121" i="3"/>
  <c r="C121" i="3"/>
  <c r="L120" i="3"/>
  <c r="J120" i="3"/>
  <c r="G120" i="3"/>
  <c r="F120" i="3"/>
  <c r="E120" i="3"/>
  <c r="D120" i="3"/>
  <c r="C120" i="3"/>
  <c r="L119" i="3"/>
  <c r="J119" i="3"/>
  <c r="G119" i="3"/>
  <c r="F119" i="3"/>
  <c r="E119" i="3"/>
  <c r="D119" i="3"/>
  <c r="C119" i="3"/>
  <c r="J118" i="3"/>
  <c r="G118" i="3"/>
  <c r="L118" i="3" s="1"/>
  <c r="F118" i="3"/>
  <c r="E118" i="3"/>
  <c r="D118" i="3"/>
  <c r="C118" i="3"/>
  <c r="J117" i="3"/>
  <c r="G117" i="3"/>
  <c r="L117" i="3" s="1"/>
  <c r="F117" i="3"/>
  <c r="E117" i="3"/>
  <c r="D117" i="3"/>
  <c r="C117" i="3"/>
  <c r="J116" i="3"/>
  <c r="G116" i="3"/>
  <c r="L116" i="3" s="1"/>
  <c r="F116" i="3"/>
  <c r="E116" i="3"/>
  <c r="D116" i="3"/>
  <c r="C116" i="3"/>
  <c r="J115" i="3"/>
  <c r="G115" i="3"/>
  <c r="L115" i="3" s="1"/>
  <c r="F115" i="3"/>
  <c r="E115" i="3"/>
  <c r="D115" i="3"/>
  <c r="C115" i="3"/>
  <c r="J114" i="3"/>
  <c r="G114" i="3"/>
  <c r="L114" i="3" s="1"/>
  <c r="F114" i="3"/>
  <c r="E114" i="3"/>
  <c r="D114" i="3"/>
  <c r="C114" i="3"/>
  <c r="L113" i="3"/>
  <c r="J113" i="3"/>
  <c r="G113" i="3"/>
  <c r="F113" i="3"/>
  <c r="E113" i="3"/>
  <c r="D113" i="3"/>
  <c r="C113" i="3"/>
  <c r="L112" i="3"/>
  <c r="J112" i="3"/>
  <c r="G112" i="3"/>
  <c r="F112" i="3"/>
  <c r="E112" i="3"/>
  <c r="D112" i="3"/>
  <c r="C112" i="3"/>
  <c r="J111" i="3"/>
  <c r="G111" i="3"/>
  <c r="L111" i="3" s="1"/>
  <c r="F111" i="3"/>
  <c r="E111" i="3"/>
  <c r="D111" i="3"/>
  <c r="C111" i="3"/>
  <c r="J110" i="3"/>
  <c r="G110" i="3"/>
  <c r="L110" i="3" s="1"/>
  <c r="F110" i="3"/>
  <c r="E110" i="3"/>
  <c r="D110" i="3"/>
  <c r="C110" i="3"/>
  <c r="J109" i="3"/>
  <c r="G109" i="3"/>
  <c r="L109" i="3" s="1"/>
  <c r="F109" i="3"/>
  <c r="E109" i="3"/>
  <c r="D109" i="3"/>
  <c r="C109" i="3"/>
  <c r="J108" i="3"/>
  <c r="G108" i="3"/>
  <c r="L108" i="3" s="1"/>
  <c r="F108" i="3"/>
  <c r="E108" i="3"/>
  <c r="D108" i="3"/>
  <c r="C108" i="3"/>
  <c r="L107" i="3"/>
  <c r="J107" i="3"/>
  <c r="G107" i="3"/>
  <c r="F107" i="3"/>
  <c r="E107" i="3"/>
  <c r="D107" i="3"/>
  <c r="C107" i="3"/>
  <c r="L106" i="3"/>
  <c r="J106" i="3"/>
  <c r="G106" i="3"/>
  <c r="F106" i="3"/>
  <c r="E106" i="3"/>
  <c r="D106" i="3"/>
  <c r="C106" i="3"/>
  <c r="J105" i="3"/>
  <c r="G105" i="3"/>
  <c r="L105" i="3" s="1"/>
  <c r="F105" i="3"/>
  <c r="E105" i="3"/>
  <c r="D105" i="3"/>
  <c r="C105" i="3"/>
  <c r="J104" i="3"/>
  <c r="G104" i="3"/>
  <c r="L104" i="3" s="1"/>
  <c r="F104" i="3"/>
  <c r="E104" i="3"/>
  <c r="D104" i="3"/>
  <c r="C104" i="3"/>
  <c r="L103" i="3"/>
  <c r="J103" i="3"/>
  <c r="G103" i="3"/>
  <c r="F103" i="3"/>
  <c r="E103" i="3"/>
  <c r="D103" i="3"/>
  <c r="C103" i="3"/>
  <c r="J102" i="3"/>
  <c r="G102" i="3"/>
  <c r="L102" i="3" s="1"/>
  <c r="F102" i="3"/>
  <c r="E102" i="3"/>
  <c r="D102" i="3"/>
  <c r="C102" i="3"/>
  <c r="L101" i="3"/>
  <c r="J101" i="3"/>
  <c r="G101" i="3"/>
  <c r="F101" i="3"/>
  <c r="E101" i="3"/>
  <c r="D101" i="3"/>
  <c r="C101" i="3"/>
  <c r="L100" i="3"/>
  <c r="J100" i="3"/>
  <c r="G100" i="3"/>
  <c r="F100" i="3"/>
  <c r="E100" i="3"/>
  <c r="D100" i="3"/>
  <c r="C100" i="3"/>
  <c r="L99" i="3"/>
  <c r="J99" i="3"/>
  <c r="G99" i="3"/>
  <c r="F99" i="3"/>
  <c r="E99" i="3"/>
  <c r="D99" i="3"/>
  <c r="C99" i="3"/>
  <c r="J98" i="3"/>
  <c r="G98" i="3"/>
  <c r="L98" i="3" s="1"/>
  <c r="F98" i="3"/>
  <c r="E98" i="3"/>
  <c r="D98" i="3"/>
  <c r="C98" i="3"/>
  <c r="J97" i="3"/>
  <c r="G97" i="3"/>
  <c r="L97" i="3" s="1"/>
  <c r="F97" i="3"/>
  <c r="E97" i="3"/>
  <c r="D97" i="3"/>
  <c r="C97" i="3"/>
  <c r="J96" i="3"/>
  <c r="G96" i="3"/>
  <c r="L96" i="3" s="1"/>
  <c r="F96" i="3"/>
  <c r="E96" i="3"/>
  <c r="D96" i="3"/>
  <c r="C96" i="3"/>
  <c r="L95" i="3"/>
  <c r="J95" i="3"/>
  <c r="G95" i="3"/>
  <c r="F95" i="3"/>
  <c r="E95" i="3"/>
  <c r="D95" i="3"/>
  <c r="C95" i="3"/>
  <c r="L94" i="3"/>
  <c r="J94" i="3"/>
  <c r="G94" i="3"/>
  <c r="F94" i="3"/>
  <c r="E94" i="3"/>
  <c r="D94" i="3"/>
  <c r="C94" i="3"/>
  <c r="J93" i="3"/>
  <c r="G93" i="3"/>
  <c r="L93" i="3" s="1"/>
  <c r="F93" i="3"/>
  <c r="E93" i="3"/>
  <c r="D93" i="3"/>
  <c r="C93" i="3"/>
  <c r="L92" i="3"/>
  <c r="J92" i="3"/>
  <c r="G92" i="3"/>
  <c r="F92" i="3"/>
  <c r="E92" i="3"/>
  <c r="D92" i="3"/>
  <c r="C92" i="3"/>
  <c r="J91" i="3"/>
  <c r="G91" i="3"/>
  <c r="L91" i="3" s="1"/>
  <c r="F91" i="3"/>
  <c r="E91" i="3"/>
  <c r="D91" i="3"/>
  <c r="C91" i="3"/>
  <c r="J90" i="3"/>
  <c r="G90" i="3"/>
  <c r="L90" i="3" s="1"/>
  <c r="F90" i="3"/>
  <c r="E90" i="3"/>
  <c r="D90" i="3"/>
  <c r="C90" i="3"/>
  <c r="J89" i="3"/>
  <c r="G89" i="3"/>
  <c r="L89" i="3" s="1"/>
  <c r="F89" i="3"/>
  <c r="E89" i="3"/>
  <c r="D89" i="3"/>
  <c r="C89" i="3"/>
  <c r="L88" i="3"/>
  <c r="J88" i="3"/>
  <c r="G88" i="3"/>
  <c r="F88" i="3"/>
  <c r="E88" i="3"/>
  <c r="D88" i="3"/>
  <c r="C88" i="3"/>
  <c r="J87" i="3"/>
  <c r="G87" i="3"/>
  <c r="L87" i="3" s="1"/>
  <c r="F87" i="3"/>
  <c r="E87" i="3"/>
  <c r="D87" i="3"/>
  <c r="C87" i="3"/>
  <c r="J86" i="3"/>
  <c r="G86" i="3"/>
  <c r="L86" i="3" s="1"/>
  <c r="F86" i="3"/>
  <c r="E86" i="3"/>
  <c r="D86" i="3"/>
  <c r="C86" i="3"/>
  <c r="L85" i="3"/>
  <c r="J85" i="3"/>
  <c r="G85" i="3"/>
  <c r="F85" i="3"/>
  <c r="E85" i="3"/>
  <c r="D85" i="3"/>
  <c r="C85" i="3"/>
  <c r="J84" i="3"/>
  <c r="G84" i="3"/>
  <c r="L84" i="3" s="1"/>
  <c r="F84" i="3"/>
  <c r="E84" i="3"/>
  <c r="D84" i="3"/>
  <c r="C84" i="3"/>
  <c r="L83" i="3"/>
  <c r="J83" i="3"/>
  <c r="G83" i="3"/>
  <c r="F83" i="3"/>
  <c r="E83" i="3"/>
  <c r="D83" i="3"/>
  <c r="C83" i="3"/>
  <c r="J82" i="3"/>
  <c r="G82" i="3"/>
  <c r="L82" i="3" s="1"/>
  <c r="F82" i="3"/>
  <c r="E82" i="3"/>
  <c r="D82" i="3"/>
  <c r="C82" i="3"/>
  <c r="J81" i="3"/>
  <c r="G81" i="3"/>
  <c r="L81" i="3" s="1"/>
  <c r="F81" i="3"/>
  <c r="E81" i="3"/>
  <c r="D81" i="3"/>
  <c r="C81" i="3"/>
  <c r="J80" i="3"/>
  <c r="G80" i="3"/>
  <c r="L80" i="3" s="1"/>
  <c r="F80" i="3"/>
  <c r="E80" i="3"/>
  <c r="D80" i="3"/>
  <c r="C80" i="3"/>
  <c r="J79" i="3"/>
  <c r="G79" i="3"/>
  <c r="L79" i="3" s="1"/>
  <c r="F79" i="3"/>
  <c r="E79" i="3"/>
  <c r="D79" i="3"/>
  <c r="C79" i="3"/>
  <c r="L78" i="3"/>
  <c r="J78" i="3"/>
  <c r="G78" i="3"/>
  <c r="F78" i="3"/>
  <c r="E78" i="3"/>
  <c r="D78" i="3"/>
  <c r="C78" i="3"/>
  <c r="J77" i="3"/>
  <c r="G77" i="3"/>
  <c r="L77" i="3" s="1"/>
  <c r="F77" i="3"/>
  <c r="E77" i="3"/>
  <c r="D77" i="3"/>
  <c r="C77" i="3"/>
  <c r="L76" i="3"/>
  <c r="J76" i="3"/>
  <c r="G76" i="3"/>
  <c r="F76" i="3"/>
  <c r="E76" i="3"/>
  <c r="D76" i="3"/>
  <c r="C76" i="3"/>
  <c r="J75" i="3"/>
  <c r="G75" i="3"/>
  <c r="L75" i="3" s="1"/>
  <c r="F75" i="3"/>
  <c r="E75" i="3"/>
  <c r="D75" i="3"/>
  <c r="C75" i="3"/>
  <c r="J74" i="3"/>
  <c r="G74" i="3"/>
  <c r="L74" i="3" s="1"/>
  <c r="F74" i="3"/>
  <c r="E74" i="3"/>
  <c r="D74" i="3"/>
  <c r="C74" i="3"/>
  <c r="J73" i="3"/>
  <c r="G73" i="3"/>
  <c r="L73" i="3" s="1"/>
  <c r="F73" i="3"/>
  <c r="E73" i="3"/>
  <c r="D73" i="3"/>
  <c r="C73" i="3"/>
  <c r="J72" i="3"/>
  <c r="G72" i="3"/>
  <c r="L72" i="3" s="1"/>
  <c r="F72" i="3"/>
  <c r="E72" i="3"/>
  <c r="D72" i="3"/>
  <c r="C72" i="3"/>
  <c r="L71" i="3"/>
  <c r="J71" i="3"/>
  <c r="G71" i="3"/>
  <c r="F71" i="3"/>
  <c r="E71" i="3"/>
  <c r="D71" i="3"/>
  <c r="C71" i="3"/>
  <c r="J70" i="3"/>
  <c r="G70" i="3"/>
  <c r="L70" i="3" s="1"/>
  <c r="F70" i="3"/>
  <c r="E70" i="3"/>
  <c r="D70" i="3"/>
  <c r="C70" i="3"/>
  <c r="J69" i="3"/>
  <c r="G69" i="3"/>
  <c r="L69" i="3" s="1"/>
  <c r="F69" i="3"/>
  <c r="E69" i="3"/>
  <c r="D69" i="3"/>
  <c r="C69" i="3"/>
  <c r="J68" i="3"/>
  <c r="G68" i="3"/>
  <c r="L68" i="3" s="1"/>
  <c r="F68" i="3"/>
  <c r="E68" i="3"/>
  <c r="D68" i="3"/>
  <c r="C68" i="3"/>
  <c r="J67" i="3"/>
  <c r="G67" i="3"/>
  <c r="L67" i="3" s="1"/>
  <c r="F67" i="3"/>
  <c r="E67" i="3"/>
  <c r="D67" i="3"/>
  <c r="C67" i="3"/>
  <c r="J66" i="3"/>
  <c r="G66" i="3"/>
  <c r="L66" i="3" s="1"/>
  <c r="F66" i="3"/>
  <c r="E66" i="3"/>
  <c r="D66" i="3"/>
  <c r="C66" i="3"/>
  <c r="J65" i="3"/>
  <c r="G65" i="3"/>
  <c r="L65" i="3" s="1"/>
  <c r="F65" i="3"/>
  <c r="E65" i="3"/>
  <c r="D65" i="3"/>
  <c r="C65" i="3"/>
  <c r="L64" i="3"/>
  <c r="J64" i="3"/>
  <c r="G64" i="3"/>
  <c r="F64" i="3"/>
  <c r="E64" i="3"/>
  <c r="D64" i="3"/>
  <c r="C64" i="3"/>
  <c r="J63" i="3"/>
  <c r="G63" i="3"/>
  <c r="L63" i="3" s="1"/>
  <c r="F63" i="3"/>
  <c r="E63" i="3"/>
  <c r="D63" i="3"/>
  <c r="C63" i="3"/>
  <c r="J62" i="3"/>
  <c r="G62" i="3"/>
  <c r="L62" i="3" s="1"/>
  <c r="F62" i="3"/>
  <c r="E62" i="3"/>
  <c r="D62" i="3"/>
  <c r="C62" i="3"/>
  <c r="J61" i="3"/>
  <c r="G61" i="3"/>
  <c r="L61" i="3" s="1"/>
  <c r="F61" i="3"/>
  <c r="E61" i="3"/>
  <c r="D61" i="3"/>
  <c r="C61" i="3"/>
  <c r="J60" i="3"/>
  <c r="G60" i="3"/>
  <c r="L60" i="3" s="1"/>
  <c r="F60" i="3"/>
  <c r="E60" i="3"/>
  <c r="D60" i="3"/>
  <c r="C60" i="3"/>
  <c r="L59" i="3"/>
  <c r="J59" i="3"/>
  <c r="G59" i="3"/>
  <c r="F59" i="3"/>
  <c r="E59" i="3"/>
  <c r="D59" i="3"/>
  <c r="C59" i="3"/>
  <c r="J58" i="3"/>
  <c r="G58" i="3"/>
  <c r="L58" i="3" s="1"/>
  <c r="F58" i="3"/>
  <c r="E58" i="3"/>
  <c r="D58" i="3"/>
  <c r="C58" i="3"/>
  <c r="J57" i="3"/>
  <c r="G57" i="3"/>
  <c r="L57" i="3" s="1"/>
  <c r="F57" i="3"/>
  <c r="E57" i="3"/>
  <c r="D57" i="3"/>
  <c r="C57" i="3"/>
  <c r="J56" i="3"/>
  <c r="G56" i="3"/>
  <c r="L56" i="3" s="1"/>
  <c r="F56" i="3"/>
  <c r="E56" i="3"/>
  <c r="D56" i="3"/>
  <c r="C56" i="3"/>
  <c r="L55" i="3"/>
  <c r="J55" i="3"/>
  <c r="G55" i="3"/>
  <c r="F55" i="3"/>
  <c r="E55" i="3"/>
  <c r="D55" i="3"/>
  <c r="C55" i="3"/>
  <c r="L54" i="3"/>
  <c r="J54" i="3"/>
  <c r="G54" i="3"/>
  <c r="F54" i="3"/>
  <c r="E54" i="3"/>
  <c r="D54" i="3"/>
  <c r="C54" i="3"/>
  <c r="J53" i="3"/>
  <c r="G53" i="3"/>
  <c r="L53" i="3" s="1"/>
  <c r="F53" i="3"/>
  <c r="E53" i="3"/>
  <c r="D53" i="3"/>
  <c r="C53" i="3"/>
  <c r="L52" i="3"/>
  <c r="J52" i="3"/>
  <c r="G52" i="3"/>
  <c r="F52" i="3"/>
  <c r="E52" i="3"/>
  <c r="D52" i="3"/>
  <c r="C52" i="3"/>
  <c r="J51" i="3"/>
  <c r="G51" i="3"/>
  <c r="L51" i="3" s="1"/>
  <c r="F51" i="3"/>
  <c r="E51" i="3"/>
  <c r="D51" i="3"/>
  <c r="C51" i="3"/>
  <c r="J50" i="3"/>
  <c r="G50" i="3"/>
  <c r="L50" i="3" s="1"/>
  <c r="F50" i="3"/>
  <c r="E50" i="3"/>
  <c r="D50" i="3"/>
  <c r="C50" i="3"/>
  <c r="J49" i="3"/>
  <c r="G49" i="3"/>
  <c r="L49" i="3" s="1"/>
  <c r="F49" i="3"/>
  <c r="E49" i="3"/>
  <c r="D49" i="3"/>
  <c r="C49" i="3"/>
  <c r="L48" i="3"/>
  <c r="J48" i="3"/>
  <c r="G48" i="3"/>
  <c r="F48" i="3"/>
  <c r="E48" i="3"/>
  <c r="D48" i="3"/>
  <c r="C48" i="3"/>
  <c r="L47" i="3"/>
  <c r="J47" i="3"/>
  <c r="G47" i="3"/>
  <c r="F47" i="3"/>
  <c r="E47" i="3"/>
  <c r="D47" i="3"/>
  <c r="C47" i="3"/>
  <c r="J46" i="3"/>
  <c r="G46" i="3"/>
  <c r="L46" i="3" s="1"/>
  <c r="F46" i="3"/>
  <c r="E46" i="3"/>
  <c r="D46" i="3"/>
  <c r="C46" i="3"/>
  <c r="J45" i="3"/>
  <c r="G45" i="3"/>
  <c r="L45" i="3" s="1"/>
  <c r="F45" i="3"/>
  <c r="E45" i="3"/>
  <c r="D45" i="3"/>
  <c r="C45" i="3"/>
  <c r="J44" i="3"/>
  <c r="G44" i="3"/>
  <c r="L44" i="3" s="1"/>
  <c r="F44" i="3"/>
  <c r="E44" i="3"/>
  <c r="D44" i="3"/>
  <c r="C44" i="3"/>
  <c r="J43" i="3"/>
  <c r="G43" i="3"/>
  <c r="L43" i="3" s="1"/>
  <c r="F43" i="3"/>
  <c r="E43" i="3"/>
  <c r="D43" i="3"/>
  <c r="C43" i="3"/>
  <c r="J42" i="3"/>
  <c r="G42" i="3"/>
  <c r="L42" i="3" s="1"/>
  <c r="F42" i="3"/>
  <c r="E42" i="3"/>
  <c r="D42" i="3"/>
  <c r="C42" i="3"/>
  <c r="L41" i="3"/>
  <c r="J41" i="3"/>
  <c r="G41" i="3"/>
  <c r="F41" i="3"/>
  <c r="E41" i="3"/>
  <c r="D41" i="3"/>
  <c r="C41" i="3"/>
  <c r="L40" i="3"/>
  <c r="J40" i="3"/>
  <c r="G40" i="3"/>
  <c r="F40" i="3"/>
  <c r="E40" i="3"/>
  <c r="D40" i="3"/>
  <c r="C40" i="3"/>
  <c r="J39" i="3"/>
  <c r="G39" i="3"/>
  <c r="L39" i="3" s="1"/>
  <c r="F39" i="3"/>
  <c r="E39" i="3"/>
  <c r="D39" i="3"/>
  <c r="C39" i="3"/>
  <c r="J38" i="3"/>
  <c r="G38" i="3"/>
  <c r="L38" i="3" s="1"/>
  <c r="F38" i="3"/>
  <c r="E38" i="3"/>
  <c r="D38" i="3"/>
  <c r="C38" i="3"/>
  <c r="J37" i="3"/>
  <c r="G37" i="3"/>
  <c r="L37" i="3" s="1"/>
  <c r="F37" i="3"/>
  <c r="E37" i="3"/>
  <c r="D37" i="3"/>
  <c r="C37" i="3"/>
  <c r="J36" i="3"/>
  <c r="G36" i="3"/>
  <c r="L36" i="3" s="1"/>
  <c r="F36" i="3"/>
  <c r="E36" i="3"/>
  <c r="D36" i="3"/>
  <c r="C36" i="3"/>
  <c r="L35" i="3"/>
  <c r="J35" i="3"/>
  <c r="G35" i="3"/>
  <c r="F35" i="3"/>
  <c r="E35" i="3"/>
  <c r="D35" i="3"/>
  <c r="C35" i="3"/>
  <c r="L34" i="3"/>
  <c r="J34" i="3"/>
  <c r="G34" i="3"/>
  <c r="F34" i="3"/>
  <c r="E34" i="3"/>
  <c r="D34" i="3"/>
  <c r="C34" i="3"/>
  <c r="J33" i="3"/>
  <c r="G33" i="3"/>
  <c r="L33" i="3" s="1"/>
  <c r="F33" i="3"/>
  <c r="E33" i="3"/>
  <c r="D33" i="3"/>
  <c r="C33" i="3"/>
  <c r="J32" i="3"/>
  <c r="G32" i="3"/>
  <c r="L32" i="3" s="1"/>
  <c r="F32" i="3"/>
  <c r="E32" i="3"/>
  <c r="D32" i="3"/>
  <c r="C32" i="3"/>
  <c r="J31" i="3"/>
  <c r="G31" i="3"/>
  <c r="L31" i="3" s="1"/>
  <c r="F31" i="3"/>
  <c r="E31" i="3"/>
  <c r="D31" i="3"/>
  <c r="C31" i="3"/>
  <c r="J30" i="3"/>
  <c r="G30" i="3"/>
  <c r="L30" i="3" s="1"/>
  <c r="F30" i="3"/>
  <c r="E30" i="3"/>
  <c r="D30" i="3"/>
  <c r="C30" i="3"/>
  <c r="J29" i="3"/>
  <c r="G29" i="3"/>
  <c r="L29" i="3" s="1"/>
  <c r="F29" i="3"/>
  <c r="E29" i="3"/>
  <c r="D29" i="3"/>
  <c r="C29" i="3"/>
  <c r="L28" i="3"/>
  <c r="J28" i="3"/>
  <c r="G28" i="3"/>
  <c r="F28" i="3"/>
  <c r="E28" i="3"/>
  <c r="D28" i="3"/>
  <c r="C28" i="3"/>
  <c r="L27" i="3"/>
  <c r="J27" i="3"/>
  <c r="G27" i="3"/>
  <c r="F27" i="3"/>
  <c r="E27" i="3"/>
  <c r="D27" i="3"/>
  <c r="C27" i="3"/>
  <c r="J26" i="3"/>
  <c r="G26" i="3"/>
  <c r="L26" i="3" s="1"/>
  <c r="F26" i="3"/>
  <c r="E26" i="3"/>
  <c r="D26" i="3"/>
  <c r="C26" i="3"/>
  <c r="J25" i="3"/>
  <c r="G25" i="3"/>
  <c r="L25" i="3" s="1"/>
  <c r="F25" i="3"/>
  <c r="E25" i="3"/>
  <c r="D25" i="3"/>
  <c r="C25" i="3"/>
  <c r="J24" i="3"/>
  <c r="G24" i="3"/>
  <c r="L24" i="3" s="1"/>
  <c r="F24" i="3"/>
  <c r="E24" i="3"/>
  <c r="D24" i="3"/>
  <c r="C24" i="3"/>
  <c r="L23" i="3"/>
  <c r="J23" i="3"/>
  <c r="G23" i="3"/>
  <c r="F23" i="3"/>
  <c r="E23" i="3"/>
  <c r="D23" i="3"/>
  <c r="C23" i="3"/>
  <c r="J22" i="3"/>
  <c r="G22" i="3"/>
  <c r="L22" i="3" s="1"/>
  <c r="F22" i="3"/>
  <c r="E22" i="3"/>
  <c r="D22" i="3"/>
  <c r="C22" i="3"/>
  <c r="J21" i="3"/>
  <c r="G21" i="3"/>
  <c r="L21" i="3" s="1"/>
  <c r="F21" i="3"/>
  <c r="E21" i="3"/>
  <c r="D21" i="3"/>
  <c r="C21" i="3"/>
  <c r="L20" i="3"/>
  <c r="J20" i="3"/>
  <c r="G20" i="3"/>
  <c r="F20" i="3"/>
  <c r="E20" i="3"/>
  <c r="D20" i="3"/>
  <c r="C20" i="3"/>
  <c r="L19" i="3"/>
  <c r="J19" i="3"/>
  <c r="G19" i="3"/>
  <c r="F19" i="3"/>
  <c r="E19" i="3"/>
  <c r="D19" i="3"/>
  <c r="C19" i="3"/>
  <c r="J18" i="3"/>
  <c r="G18" i="3"/>
  <c r="L18" i="3" s="1"/>
  <c r="F18" i="3"/>
  <c r="E18" i="3"/>
  <c r="D18" i="3"/>
  <c r="C18" i="3"/>
  <c r="J17" i="3"/>
  <c r="G17" i="3"/>
  <c r="L17" i="3" s="1"/>
  <c r="F17" i="3"/>
  <c r="E17" i="3"/>
  <c r="D17" i="3"/>
  <c r="C17" i="3"/>
  <c r="L16" i="3"/>
  <c r="J16" i="3"/>
  <c r="G16" i="3"/>
  <c r="F16" i="3"/>
  <c r="E16" i="3"/>
  <c r="D16" i="3"/>
  <c r="C16" i="3"/>
  <c r="J15" i="3"/>
  <c r="G15" i="3"/>
  <c r="L15" i="3" s="1"/>
  <c r="F15" i="3"/>
  <c r="E15" i="3"/>
  <c r="D15" i="3"/>
  <c r="C15" i="3"/>
  <c r="J14" i="3"/>
  <c r="G14" i="3"/>
  <c r="L14" i="3" s="1"/>
  <c r="F14" i="3"/>
  <c r="E14" i="3"/>
  <c r="D14" i="3"/>
  <c r="C14" i="3"/>
  <c r="F5" i="3"/>
  <c r="G5" i="3" s="1"/>
  <c r="E5" i="3"/>
  <c r="D5" i="3"/>
  <c r="C5" i="3" s="1"/>
  <c r="I208" i="2"/>
  <c r="F208" i="2"/>
  <c r="L208" i="2" s="1"/>
  <c r="E208" i="2"/>
  <c r="D208" i="2"/>
  <c r="C208" i="2"/>
  <c r="I207" i="2"/>
  <c r="F207" i="2"/>
  <c r="L207" i="2" s="1"/>
  <c r="E207" i="2"/>
  <c r="D207" i="2"/>
  <c r="C207" i="2"/>
  <c r="I206" i="2"/>
  <c r="F206" i="2"/>
  <c r="E206" i="2"/>
  <c r="D206" i="2"/>
  <c r="C206" i="2"/>
  <c r="L205" i="2"/>
  <c r="K205" i="2"/>
  <c r="I205" i="2"/>
  <c r="F205" i="2"/>
  <c r="E205" i="2"/>
  <c r="D205" i="2"/>
  <c r="C205" i="2"/>
  <c r="I204" i="2"/>
  <c r="F204" i="2"/>
  <c r="L204" i="2" s="1"/>
  <c r="E204" i="2"/>
  <c r="D204" i="2"/>
  <c r="C204" i="2"/>
  <c r="I203" i="2"/>
  <c r="F203" i="2"/>
  <c r="E203" i="2"/>
  <c r="D203" i="2"/>
  <c r="C203" i="2"/>
  <c r="I202" i="2"/>
  <c r="F202" i="2"/>
  <c r="L202" i="2" s="1"/>
  <c r="E202" i="2"/>
  <c r="D202" i="2"/>
  <c r="C202" i="2"/>
  <c r="I201" i="2"/>
  <c r="F201" i="2"/>
  <c r="L201" i="2" s="1"/>
  <c r="E201" i="2"/>
  <c r="D201" i="2"/>
  <c r="C201" i="2"/>
  <c r="L200" i="2"/>
  <c r="K200" i="2"/>
  <c r="I200" i="2"/>
  <c r="F200" i="2"/>
  <c r="E200" i="2"/>
  <c r="D200" i="2"/>
  <c r="C200" i="2"/>
  <c r="I199" i="2"/>
  <c r="F199" i="2"/>
  <c r="E199" i="2"/>
  <c r="D199" i="2"/>
  <c r="C199" i="2"/>
  <c r="I198" i="2"/>
  <c r="F198" i="2"/>
  <c r="K198" i="2" s="1"/>
  <c r="E198" i="2"/>
  <c r="D198" i="2"/>
  <c r="C198" i="2"/>
  <c r="I197" i="2"/>
  <c r="F197" i="2"/>
  <c r="E197" i="2"/>
  <c r="D197" i="2"/>
  <c r="C197" i="2"/>
  <c r="K196" i="2"/>
  <c r="I196" i="2"/>
  <c r="F196" i="2"/>
  <c r="L196" i="2" s="1"/>
  <c r="E196" i="2"/>
  <c r="D196" i="2"/>
  <c r="C196" i="2"/>
  <c r="I195" i="2"/>
  <c r="F195" i="2"/>
  <c r="L195" i="2" s="1"/>
  <c r="E195" i="2"/>
  <c r="D195" i="2"/>
  <c r="C195" i="2"/>
  <c r="L194" i="2"/>
  <c r="I194" i="2"/>
  <c r="F194" i="2"/>
  <c r="K194" i="2" s="1"/>
  <c r="E194" i="2"/>
  <c r="D194" i="2"/>
  <c r="C194" i="2"/>
  <c r="I193" i="2"/>
  <c r="F193" i="2"/>
  <c r="L193" i="2" s="1"/>
  <c r="E193" i="2"/>
  <c r="D193" i="2"/>
  <c r="C193" i="2"/>
  <c r="I192" i="2"/>
  <c r="F192" i="2"/>
  <c r="L192" i="2" s="1"/>
  <c r="E192" i="2"/>
  <c r="D192" i="2"/>
  <c r="C192" i="2"/>
  <c r="I191" i="2"/>
  <c r="F191" i="2"/>
  <c r="E191" i="2"/>
  <c r="D191" i="2"/>
  <c r="C191" i="2"/>
  <c r="I190" i="2"/>
  <c r="F190" i="2"/>
  <c r="L190" i="2" s="1"/>
  <c r="E190" i="2"/>
  <c r="D190" i="2"/>
  <c r="C190" i="2"/>
  <c r="L189" i="2"/>
  <c r="K189" i="2"/>
  <c r="I189" i="2"/>
  <c r="F189" i="2"/>
  <c r="E189" i="2"/>
  <c r="D189" i="2"/>
  <c r="C189" i="2"/>
  <c r="L188" i="2"/>
  <c r="K188" i="2"/>
  <c r="I188" i="2"/>
  <c r="F188" i="2"/>
  <c r="E188" i="2"/>
  <c r="D188" i="2"/>
  <c r="C188" i="2"/>
  <c r="I187" i="2"/>
  <c r="F187" i="2"/>
  <c r="L187" i="2" s="1"/>
  <c r="E187" i="2"/>
  <c r="D187" i="2"/>
  <c r="C187" i="2"/>
  <c r="I186" i="2"/>
  <c r="F186" i="2"/>
  <c r="K186" i="2" s="1"/>
  <c r="E186" i="2"/>
  <c r="D186" i="2"/>
  <c r="C186" i="2"/>
  <c r="I185" i="2"/>
  <c r="F185" i="2"/>
  <c r="K185" i="2" s="1"/>
  <c r="E185" i="2"/>
  <c r="D185" i="2"/>
  <c r="C185" i="2"/>
  <c r="I184" i="2"/>
  <c r="F184" i="2"/>
  <c r="L184" i="2" s="1"/>
  <c r="E184" i="2"/>
  <c r="D184" i="2"/>
  <c r="C184" i="2"/>
  <c r="I183" i="2"/>
  <c r="F183" i="2"/>
  <c r="L183" i="2" s="1"/>
  <c r="E183" i="2"/>
  <c r="D183" i="2"/>
  <c r="C183" i="2"/>
  <c r="I182" i="2"/>
  <c r="F182" i="2"/>
  <c r="L182" i="2" s="1"/>
  <c r="E182" i="2"/>
  <c r="D182" i="2"/>
  <c r="C182" i="2"/>
  <c r="L181" i="2"/>
  <c r="K181" i="2"/>
  <c r="I181" i="2"/>
  <c r="F181" i="2"/>
  <c r="E181" i="2"/>
  <c r="D181" i="2"/>
  <c r="C181" i="2"/>
  <c r="I180" i="2"/>
  <c r="F180" i="2"/>
  <c r="L180" i="2" s="1"/>
  <c r="E180" i="2"/>
  <c r="D180" i="2"/>
  <c r="C180" i="2"/>
  <c r="I179" i="2"/>
  <c r="F179" i="2"/>
  <c r="E179" i="2"/>
  <c r="D179" i="2"/>
  <c r="C179" i="2"/>
  <c r="I178" i="2"/>
  <c r="F178" i="2"/>
  <c r="K178" i="2" s="1"/>
  <c r="E178" i="2"/>
  <c r="D178" i="2"/>
  <c r="C178" i="2"/>
  <c r="I177" i="2"/>
  <c r="F177" i="2"/>
  <c r="L177" i="2" s="1"/>
  <c r="E177" i="2"/>
  <c r="D177" i="2"/>
  <c r="C177" i="2"/>
  <c r="I176" i="2"/>
  <c r="F176" i="2"/>
  <c r="K176" i="2" s="1"/>
  <c r="E176" i="2"/>
  <c r="D176" i="2"/>
  <c r="C176" i="2"/>
  <c r="I175" i="2"/>
  <c r="F175" i="2"/>
  <c r="L175" i="2" s="1"/>
  <c r="E175" i="2"/>
  <c r="D175" i="2"/>
  <c r="C175" i="2"/>
  <c r="I174" i="2"/>
  <c r="F174" i="2"/>
  <c r="K174" i="2" s="1"/>
  <c r="E174" i="2"/>
  <c r="D174" i="2"/>
  <c r="C174" i="2"/>
  <c r="I173" i="2"/>
  <c r="F173" i="2"/>
  <c r="L173" i="2" s="1"/>
  <c r="E173" i="2"/>
  <c r="D173" i="2"/>
  <c r="C173" i="2"/>
  <c r="I172" i="2"/>
  <c r="F172" i="2"/>
  <c r="L172" i="2" s="1"/>
  <c r="E172" i="2"/>
  <c r="D172" i="2"/>
  <c r="C172" i="2"/>
  <c r="I171" i="2"/>
  <c r="F171" i="2"/>
  <c r="L171" i="2" s="1"/>
  <c r="E171" i="2"/>
  <c r="D171" i="2"/>
  <c r="C171" i="2"/>
  <c r="I170" i="2"/>
  <c r="F170" i="2"/>
  <c r="E170" i="2"/>
  <c r="D170" i="2"/>
  <c r="C170" i="2"/>
  <c r="L169" i="2"/>
  <c r="K169" i="2"/>
  <c r="I169" i="2"/>
  <c r="F169" i="2"/>
  <c r="E169" i="2"/>
  <c r="D169" i="2"/>
  <c r="C169" i="2"/>
  <c r="I168" i="2"/>
  <c r="F168" i="2"/>
  <c r="K168" i="2" s="1"/>
  <c r="E168" i="2"/>
  <c r="D168" i="2"/>
  <c r="C168" i="2"/>
  <c r="I167" i="2"/>
  <c r="F167" i="2"/>
  <c r="E167" i="2"/>
  <c r="D167" i="2"/>
  <c r="C167" i="2"/>
  <c r="L166" i="2"/>
  <c r="I166" i="2"/>
  <c r="F166" i="2"/>
  <c r="K166" i="2" s="1"/>
  <c r="E166" i="2"/>
  <c r="D166" i="2"/>
  <c r="C166" i="2"/>
  <c r="I165" i="2"/>
  <c r="F165" i="2"/>
  <c r="L165" i="2" s="1"/>
  <c r="E165" i="2"/>
  <c r="D165" i="2"/>
  <c r="C165" i="2"/>
  <c r="L164" i="2"/>
  <c r="K164" i="2"/>
  <c r="I164" i="2"/>
  <c r="F164" i="2"/>
  <c r="E164" i="2"/>
  <c r="D164" i="2"/>
  <c r="C164" i="2"/>
  <c r="I163" i="2"/>
  <c r="F163" i="2"/>
  <c r="E163" i="2"/>
  <c r="D163" i="2"/>
  <c r="C163" i="2"/>
  <c r="L162" i="2"/>
  <c r="I162" i="2"/>
  <c r="F162" i="2"/>
  <c r="K162" i="2" s="1"/>
  <c r="E162" i="2"/>
  <c r="D162" i="2"/>
  <c r="C162" i="2"/>
  <c r="I161" i="2"/>
  <c r="F161" i="2"/>
  <c r="E161" i="2"/>
  <c r="D161" i="2"/>
  <c r="C161" i="2"/>
  <c r="I160" i="2"/>
  <c r="F160" i="2"/>
  <c r="L160" i="2" s="1"/>
  <c r="E160" i="2"/>
  <c r="D160" i="2"/>
  <c r="C160" i="2"/>
  <c r="I159" i="2"/>
  <c r="F159" i="2"/>
  <c r="L159" i="2" s="1"/>
  <c r="E159" i="2"/>
  <c r="D159" i="2"/>
  <c r="C159" i="2"/>
  <c r="I158" i="2"/>
  <c r="F158" i="2"/>
  <c r="K158" i="2" s="1"/>
  <c r="E158" i="2"/>
  <c r="D158" i="2"/>
  <c r="C158" i="2"/>
  <c r="I157" i="2"/>
  <c r="F157" i="2"/>
  <c r="K157" i="2" s="1"/>
  <c r="E157" i="2"/>
  <c r="D157" i="2"/>
  <c r="C157" i="2"/>
  <c r="I156" i="2"/>
  <c r="F156" i="2"/>
  <c r="L156" i="2" s="1"/>
  <c r="E156" i="2"/>
  <c r="D156" i="2"/>
  <c r="C156" i="2"/>
  <c r="I155" i="2"/>
  <c r="F155" i="2"/>
  <c r="E155" i="2"/>
  <c r="D155" i="2"/>
  <c r="C155" i="2"/>
  <c r="I154" i="2"/>
  <c r="F154" i="2"/>
  <c r="L154" i="2" s="1"/>
  <c r="E154" i="2"/>
  <c r="D154" i="2"/>
  <c r="C154" i="2"/>
  <c r="I153" i="2"/>
  <c r="F153" i="2"/>
  <c r="L153" i="2" s="1"/>
  <c r="E153" i="2"/>
  <c r="D153" i="2"/>
  <c r="C153" i="2"/>
  <c r="L152" i="2"/>
  <c r="K152" i="2"/>
  <c r="I152" i="2"/>
  <c r="F152" i="2"/>
  <c r="E152" i="2"/>
  <c r="D152" i="2"/>
  <c r="C152" i="2"/>
  <c r="I151" i="2"/>
  <c r="F151" i="2"/>
  <c r="L151" i="2" s="1"/>
  <c r="E151" i="2"/>
  <c r="D151" i="2"/>
  <c r="C151" i="2"/>
  <c r="L150" i="2"/>
  <c r="I150" i="2"/>
  <c r="F150" i="2"/>
  <c r="K150" i="2" s="1"/>
  <c r="E150" i="2"/>
  <c r="D150" i="2"/>
  <c r="C150" i="2"/>
  <c r="I149" i="2"/>
  <c r="F149" i="2"/>
  <c r="K149" i="2" s="1"/>
  <c r="E149" i="2"/>
  <c r="D149" i="2"/>
  <c r="C149" i="2"/>
  <c r="K148" i="2"/>
  <c r="I148" i="2"/>
  <c r="F148" i="2"/>
  <c r="L148" i="2" s="1"/>
  <c r="E148" i="2"/>
  <c r="D148" i="2"/>
  <c r="C148" i="2"/>
  <c r="I147" i="2"/>
  <c r="F147" i="2"/>
  <c r="L147" i="2" s="1"/>
  <c r="E147" i="2"/>
  <c r="D147" i="2"/>
  <c r="C147" i="2"/>
  <c r="L146" i="2"/>
  <c r="K146" i="2"/>
  <c r="I146" i="2"/>
  <c r="F146" i="2"/>
  <c r="E146" i="2"/>
  <c r="D146" i="2"/>
  <c r="C146" i="2"/>
  <c r="I145" i="2"/>
  <c r="F145" i="2"/>
  <c r="L145" i="2" s="1"/>
  <c r="E145" i="2"/>
  <c r="D145" i="2"/>
  <c r="C145" i="2"/>
  <c r="I144" i="2"/>
  <c r="F144" i="2"/>
  <c r="L144" i="2" s="1"/>
  <c r="E144" i="2"/>
  <c r="D144" i="2"/>
  <c r="C144" i="2"/>
  <c r="I143" i="2"/>
  <c r="F143" i="2"/>
  <c r="E143" i="2"/>
  <c r="D143" i="2"/>
  <c r="C143" i="2"/>
  <c r="I142" i="2"/>
  <c r="F142" i="2"/>
  <c r="L142" i="2" s="1"/>
  <c r="E142" i="2"/>
  <c r="D142" i="2"/>
  <c r="C142" i="2"/>
  <c r="I141" i="2"/>
  <c r="F141" i="2"/>
  <c r="L141" i="2" s="1"/>
  <c r="E141" i="2"/>
  <c r="D141" i="2"/>
  <c r="C141" i="2"/>
  <c r="I140" i="2"/>
  <c r="F140" i="2"/>
  <c r="L140" i="2" s="1"/>
  <c r="E140" i="2"/>
  <c r="D140" i="2"/>
  <c r="C140" i="2"/>
  <c r="I139" i="2"/>
  <c r="F139" i="2"/>
  <c r="L139" i="2" s="1"/>
  <c r="E139" i="2"/>
  <c r="D139" i="2"/>
  <c r="C139" i="2"/>
  <c r="I138" i="2"/>
  <c r="F138" i="2"/>
  <c r="K138" i="2" s="1"/>
  <c r="E138" i="2"/>
  <c r="D138" i="2"/>
  <c r="C138" i="2"/>
  <c r="I137" i="2"/>
  <c r="F137" i="2"/>
  <c r="L137" i="2" s="1"/>
  <c r="E137" i="2"/>
  <c r="D137" i="2"/>
  <c r="C137" i="2"/>
  <c r="I136" i="2"/>
  <c r="F136" i="2"/>
  <c r="L136" i="2" s="1"/>
  <c r="E136" i="2"/>
  <c r="D136" i="2"/>
  <c r="C136" i="2"/>
  <c r="I135" i="2"/>
  <c r="F135" i="2"/>
  <c r="L135" i="2" s="1"/>
  <c r="E135" i="2"/>
  <c r="D135" i="2"/>
  <c r="C135" i="2"/>
  <c r="I134" i="2"/>
  <c r="F134" i="2"/>
  <c r="E134" i="2"/>
  <c r="D134" i="2"/>
  <c r="C134" i="2"/>
  <c r="L133" i="2"/>
  <c r="K133" i="2"/>
  <c r="I133" i="2"/>
  <c r="F133" i="2"/>
  <c r="E133" i="2"/>
  <c r="D133" i="2"/>
  <c r="C133" i="2"/>
  <c r="I132" i="2"/>
  <c r="F132" i="2"/>
  <c r="L132" i="2" s="1"/>
  <c r="E132" i="2"/>
  <c r="D132" i="2"/>
  <c r="C132" i="2"/>
  <c r="I131" i="2"/>
  <c r="F131" i="2"/>
  <c r="E131" i="2"/>
  <c r="D131" i="2"/>
  <c r="C131" i="2"/>
  <c r="I130" i="2"/>
  <c r="F130" i="2"/>
  <c r="L130" i="2" s="1"/>
  <c r="E130" i="2"/>
  <c r="D130" i="2"/>
  <c r="C130" i="2"/>
  <c r="I129" i="2"/>
  <c r="F129" i="2"/>
  <c r="L129" i="2" s="1"/>
  <c r="E129" i="2"/>
  <c r="D129" i="2"/>
  <c r="C129" i="2"/>
  <c r="I128" i="2"/>
  <c r="F128" i="2"/>
  <c r="L128" i="2" s="1"/>
  <c r="E128" i="2"/>
  <c r="D128" i="2"/>
  <c r="C128" i="2"/>
  <c r="I127" i="2"/>
  <c r="F127" i="2"/>
  <c r="E127" i="2"/>
  <c r="D127" i="2"/>
  <c r="C127" i="2"/>
  <c r="I126" i="2"/>
  <c r="F126" i="2"/>
  <c r="K126" i="2" s="1"/>
  <c r="E126" i="2"/>
  <c r="D126" i="2"/>
  <c r="C126" i="2"/>
  <c r="I125" i="2"/>
  <c r="F125" i="2"/>
  <c r="E125" i="2"/>
  <c r="D125" i="2"/>
  <c r="C125" i="2"/>
  <c r="K124" i="2"/>
  <c r="I124" i="2"/>
  <c r="F124" i="2"/>
  <c r="L124" i="2" s="1"/>
  <c r="E124" i="2"/>
  <c r="D124" i="2"/>
  <c r="C124" i="2"/>
  <c r="I123" i="2"/>
  <c r="F123" i="2"/>
  <c r="L123" i="2" s="1"/>
  <c r="E123" i="2"/>
  <c r="D123" i="2"/>
  <c r="C123" i="2"/>
  <c r="I122" i="2"/>
  <c r="F122" i="2"/>
  <c r="K122" i="2" s="1"/>
  <c r="E122" i="2"/>
  <c r="D122" i="2"/>
  <c r="C122" i="2"/>
  <c r="I121" i="2"/>
  <c r="F121" i="2"/>
  <c r="K121" i="2" s="1"/>
  <c r="E121" i="2"/>
  <c r="D121" i="2"/>
  <c r="C121" i="2"/>
  <c r="I120" i="2"/>
  <c r="F120" i="2"/>
  <c r="L120" i="2" s="1"/>
  <c r="E120" i="2"/>
  <c r="D120" i="2"/>
  <c r="C120" i="2"/>
  <c r="I119" i="2"/>
  <c r="F119" i="2"/>
  <c r="E119" i="2"/>
  <c r="D119" i="2"/>
  <c r="C119" i="2"/>
  <c r="I118" i="2"/>
  <c r="F118" i="2"/>
  <c r="L118" i="2" s="1"/>
  <c r="E118" i="2"/>
  <c r="D118" i="2"/>
  <c r="C118" i="2"/>
  <c r="I117" i="2"/>
  <c r="F117" i="2"/>
  <c r="L117" i="2" s="1"/>
  <c r="E117" i="2"/>
  <c r="D117" i="2"/>
  <c r="C117" i="2"/>
  <c r="L116" i="2"/>
  <c r="K116" i="2"/>
  <c r="I116" i="2"/>
  <c r="F116" i="2"/>
  <c r="E116" i="2"/>
  <c r="D116" i="2"/>
  <c r="C116" i="2"/>
  <c r="I115" i="2"/>
  <c r="F115" i="2"/>
  <c r="L115" i="2" s="1"/>
  <c r="E115" i="2"/>
  <c r="D115" i="2"/>
  <c r="C115" i="2"/>
  <c r="I114" i="2"/>
  <c r="F114" i="2"/>
  <c r="K114" i="2" s="1"/>
  <c r="E114" i="2"/>
  <c r="D114" i="2"/>
  <c r="C114" i="2"/>
  <c r="I113" i="2"/>
  <c r="F113" i="2"/>
  <c r="K113" i="2" s="1"/>
  <c r="E113" i="2"/>
  <c r="D113" i="2"/>
  <c r="C113" i="2"/>
  <c r="I112" i="2"/>
  <c r="F112" i="2"/>
  <c r="L112" i="2" s="1"/>
  <c r="E112" i="2"/>
  <c r="D112" i="2"/>
  <c r="C112" i="2"/>
  <c r="I111" i="2"/>
  <c r="F111" i="2"/>
  <c r="L111" i="2" s="1"/>
  <c r="E111" i="2"/>
  <c r="D111" i="2"/>
  <c r="C111" i="2"/>
  <c r="I110" i="2"/>
  <c r="F110" i="2"/>
  <c r="L110" i="2" s="1"/>
  <c r="E110" i="2"/>
  <c r="D110" i="2"/>
  <c r="C110" i="2"/>
  <c r="I109" i="2"/>
  <c r="F109" i="2"/>
  <c r="E109" i="2"/>
  <c r="D109" i="2"/>
  <c r="C109" i="2"/>
  <c r="I108" i="2"/>
  <c r="F108" i="2"/>
  <c r="L108" i="2" s="1"/>
  <c r="E108" i="2"/>
  <c r="D108" i="2"/>
  <c r="C108" i="2"/>
  <c r="I107" i="2"/>
  <c r="F107" i="2"/>
  <c r="E107" i="2"/>
  <c r="D107" i="2"/>
  <c r="C107" i="2"/>
  <c r="I106" i="2"/>
  <c r="F106" i="2"/>
  <c r="K106" i="2" s="1"/>
  <c r="E106" i="2"/>
  <c r="D106" i="2"/>
  <c r="C106" i="2"/>
  <c r="L105" i="2"/>
  <c r="K105" i="2"/>
  <c r="I105" i="2"/>
  <c r="F105" i="2"/>
  <c r="E105" i="2"/>
  <c r="D105" i="2"/>
  <c r="C105" i="2"/>
  <c r="I104" i="2"/>
  <c r="F104" i="2"/>
  <c r="K104" i="2" s="1"/>
  <c r="E104" i="2"/>
  <c r="D104" i="2"/>
  <c r="C104" i="2"/>
  <c r="I103" i="2"/>
  <c r="F103" i="2"/>
  <c r="K103" i="2" s="1"/>
  <c r="E103" i="2"/>
  <c r="D103" i="2"/>
  <c r="C103" i="2"/>
  <c r="I102" i="2"/>
  <c r="F102" i="2"/>
  <c r="E102" i="2"/>
  <c r="D102" i="2"/>
  <c r="C102" i="2"/>
  <c r="I101" i="2"/>
  <c r="F101" i="2"/>
  <c r="K101" i="2" s="1"/>
  <c r="E101" i="2"/>
  <c r="D101" i="2"/>
  <c r="C101" i="2"/>
  <c r="I100" i="2"/>
  <c r="F100" i="2"/>
  <c r="L100" i="2" s="1"/>
  <c r="E100" i="2"/>
  <c r="D100" i="2"/>
  <c r="C100" i="2"/>
  <c r="I99" i="2"/>
  <c r="F99" i="2"/>
  <c r="L99" i="2" s="1"/>
  <c r="E99" i="2"/>
  <c r="D99" i="2"/>
  <c r="C99" i="2"/>
  <c r="I98" i="2"/>
  <c r="F98" i="2"/>
  <c r="L98" i="2" s="1"/>
  <c r="E98" i="2"/>
  <c r="D98" i="2"/>
  <c r="C98" i="2"/>
  <c r="I97" i="2"/>
  <c r="F97" i="2"/>
  <c r="L97" i="2" s="1"/>
  <c r="E97" i="2"/>
  <c r="D97" i="2"/>
  <c r="C97" i="2"/>
  <c r="I96" i="2"/>
  <c r="F96" i="2"/>
  <c r="L96" i="2" s="1"/>
  <c r="E96" i="2"/>
  <c r="D96" i="2"/>
  <c r="C96" i="2"/>
  <c r="I95" i="2"/>
  <c r="F95" i="2"/>
  <c r="E95" i="2"/>
  <c r="D95" i="2"/>
  <c r="C95" i="2"/>
  <c r="I94" i="2"/>
  <c r="F94" i="2"/>
  <c r="L94" i="2" s="1"/>
  <c r="E94" i="2"/>
  <c r="D94" i="2"/>
  <c r="C94" i="2"/>
  <c r="I93" i="2"/>
  <c r="F93" i="2"/>
  <c r="L93" i="2" s="1"/>
  <c r="E93" i="2"/>
  <c r="D93" i="2"/>
  <c r="C93" i="2"/>
  <c r="I92" i="2"/>
  <c r="F92" i="2"/>
  <c r="L92" i="2" s="1"/>
  <c r="E92" i="2"/>
  <c r="D92" i="2"/>
  <c r="C92" i="2"/>
  <c r="I91" i="2"/>
  <c r="F91" i="2"/>
  <c r="L91" i="2" s="1"/>
  <c r="E91" i="2"/>
  <c r="D91" i="2"/>
  <c r="C91" i="2"/>
  <c r="I90" i="2"/>
  <c r="F90" i="2"/>
  <c r="K90" i="2" s="1"/>
  <c r="E90" i="2"/>
  <c r="D90" i="2"/>
  <c r="C90" i="2"/>
  <c r="I89" i="2"/>
  <c r="F89" i="2"/>
  <c r="L89" i="2" s="1"/>
  <c r="E89" i="2"/>
  <c r="D89" i="2"/>
  <c r="C89" i="2"/>
  <c r="I88" i="2"/>
  <c r="F88" i="2"/>
  <c r="E88" i="2"/>
  <c r="D88" i="2"/>
  <c r="C88" i="2"/>
  <c r="I87" i="2"/>
  <c r="F87" i="2"/>
  <c r="L87" i="2" s="1"/>
  <c r="E87" i="2"/>
  <c r="D87" i="2"/>
  <c r="C87" i="2"/>
  <c r="I86" i="2"/>
  <c r="F86" i="2"/>
  <c r="L86" i="2" s="1"/>
  <c r="E86" i="2"/>
  <c r="D86" i="2"/>
  <c r="C86" i="2"/>
  <c r="I85" i="2"/>
  <c r="F85" i="2"/>
  <c r="L85" i="2" s="1"/>
  <c r="E85" i="2"/>
  <c r="D85" i="2"/>
  <c r="C85" i="2"/>
  <c r="I84" i="2"/>
  <c r="F84" i="2"/>
  <c r="K84" i="2" s="1"/>
  <c r="E84" i="2"/>
  <c r="D84" i="2"/>
  <c r="C84" i="2"/>
  <c r="I83" i="2"/>
  <c r="F83" i="2"/>
  <c r="L83" i="2" s="1"/>
  <c r="E83" i="2"/>
  <c r="D83" i="2"/>
  <c r="C83" i="2"/>
  <c r="I82" i="2"/>
  <c r="F82" i="2"/>
  <c r="K82" i="2" s="1"/>
  <c r="E82" i="2"/>
  <c r="D82" i="2"/>
  <c r="C82" i="2"/>
  <c r="I81" i="2"/>
  <c r="F81" i="2"/>
  <c r="E81" i="2"/>
  <c r="D81" i="2"/>
  <c r="C81" i="2"/>
  <c r="I80" i="2"/>
  <c r="F80" i="2"/>
  <c r="L80" i="2" s="1"/>
  <c r="E80" i="2"/>
  <c r="D80" i="2"/>
  <c r="C80" i="2"/>
  <c r="I79" i="2"/>
  <c r="F79" i="2"/>
  <c r="L79" i="2" s="1"/>
  <c r="E79" i="2"/>
  <c r="D79" i="2"/>
  <c r="C79" i="2"/>
  <c r="I78" i="2"/>
  <c r="F78" i="2"/>
  <c r="K78" i="2" s="1"/>
  <c r="E78" i="2"/>
  <c r="D78" i="2"/>
  <c r="C78" i="2"/>
  <c r="I77" i="2"/>
  <c r="F77" i="2"/>
  <c r="L77" i="2" s="1"/>
  <c r="E77" i="2"/>
  <c r="D77" i="2"/>
  <c r="C77" i="2"/>
  <c r="I76" i="2"/>
  <c r="F76" i="2"/>
  <c r="K76" i="2" s="1"/>
  <c r="E76" i="2"/>
  <c r="D76" i="2"/>
  <c r="C76" i="2"/>
  <c r="I75" i="2"/>
  <c r="F75" i="2"/>
  <c r="L75" i="2" s="1"/>
  <c r="E75" i="2"/>
  <c r="D75" i="2"/>
  <c r="C75" i="2"/>
  <c r="I74" i="2"/>
  <c r="F74" i="2"/>
  <c r="E74" i="2"/>
  <c r="D74" i="2"/>
  <c r="C74" i="2"/>
  <c r="I73" i="2"/>
  <c r="F73" i="2"/>
  <c r="L73" i="2" s="1"/>
  <c r="E73" i="2"/>
  <c r="D73" i="2"/>
  <c r="C73" i="2"/>
  <c r="I72" i="2"/>
  <c r="F72" i="2"/>
  <c r="L72" i="2" s="1"/>
  <c r="E72" i="2"/>
  <c r="D72" i="2"/>
  <c r="C72" i="2"/>
  <c r="I71" i="2"/>
  <c r="F71" i="2"/>
  <c r="L71" i="2" s="1"/>
  <c r="E71" i="2"/>
  <c r="D71" i="2"/>
  <c r="C71" i="2"/>
  <c r="I70" i="2"/>
  <c r="F70" i="2"/>
  <c r="L70" i="2" s="1"/>
  <c r="E70" i="2"/>
  <c r="D70" i="2"/>
  <c r="C70" i="2"/>
  <c r="I69" i="2"/>
  <c r="F69" i="2"/>
  <c r="K69" i="2" s="1"/>
  <c r="E69" i="2"/>
  <c r="D69" i="2"/>
  <c r="C69" i="2"/>
  <c r="I68" i="2"/>
  <c r="F68" i="2"/>
  <c r="L68" i="2" s="1"/>
  <c r="E68" i="2"/>
  <c r="D68" i="2"/>
  <c r="C68" i="2"/>
  <c r="I67" i="2"/>
  <c r="F67" i="2"/>
  <c r="E67" i="2"/>
  <c r="D67" i="2"/>
  <c r="C67" i="2"/>
  <c r="I66" i="2"/>
  <c r="F66" i="2"/>
  <c r="K66" i="2" s="1"/>
  <c r="E66" i="2"/>
  <c r="D66" i="2"/>
  <c r="C66" i="2"/>
  <c r="I65" i="2"/>
  <c r="F65" i="2"/>
  <c r="E65" i="2"/>
  <c r="D65" i="2"/>
  <c r="C65" i="2"/>
  <c r="I64" i="2"/>
  <c r="F64" i="2"/>
  <c r="L64" i="2" s="1"/>
  <c r="E64" i="2"/>
  <c r="D64" i="2"/>
  <c r="C64" i="2"/>
  <c r="I63" i="2"/>
  <c r="F63" i="2"/>
  <c r="K63" i="2" s="1"/>
  <c r="E63" i="2"/>
  <c r="D63" i="2"/>
  <c r="C63" i="2"/>
  <c r="I62" i="2"/>
  <c r="F62" i="2"/>
  <c r="K62" i="2" s="1"/>
  <c r="E62" i="2"/>
  <c r="D62" i="2"/>
  <c r="C62" i="2"/>
  <c r="I61" i="2"/>
  <c r="F61" i="2"/>
  <c r="K61" i="2" s="1"/>
  <c r="E61" i="2"/>
  <c r="D61" i="2"/>
  <c r="C61" i="2"/>
  <c r="I60" i="2"/>
  <c r="F60" i="2"/>
  <c r="E60" i="2"/>
  <c r="D60" i="2"/>
  <c r="C60" i="2"/>
  <c r="I59" i="2"/>
  <c r="F59" i="2"/>
  <c r="L59" i="2" s="1"/>
  <c r="E59" i="2"/>
  <c r="D59" i="2"/>
  <c r="C59" i="2"/>
  <c r="I58" i="2"/>
  <c r="F58" i="2"/>
  <c r="E58" i="2"/>
  <c r="D58" i="2"/>
  <c r="C58" i="2"/>
  <c r="I57" i="2"/>
  <c r="F57" i="2"/>
  <c r="K57" i="2" s="1"/>
  <c r="E57" i="2"/>
  <c r="D57" i="2"/>
  <c r="C57" i="2"/>
  <c r="I56" i="2"/>
  <c r="F56" i="2"/>
  <c r="L56" i="2" s="1"/>
  <c r="E56" i="2"/>
  <c r="D56" i="2"/>
  <c r="C56" i="2"/>
  <c r="I55" i="2"/>
  <c r="F55" i="2"/>
  <c r="K55" i="2" s="1"/>
  <c r="E55" i="2"/>
  <c r="D55" i="2"/>
  <c r="C55" i="2"/>
  <c r="I54" i="2"/>
  <c r="F54" i="2"/>
  <c r="K54" i="2" s="1"/>
  <c r="E54" i="2"/>
  <c r="D54" i="2"/>
  <c r="C54" i="2"/>
  <c r="I53" i="2"/>
  <c r="F53" i="2"/>
  <c r="L53" i="2" s="1"/>
  <c r="E53" i="2"/>
  <c r="D53" i="2"/>
  <c r="C53" i="2"/>
  <c r="I52" i="2"/>
  <c r="F52" i="2"/>
  <c r="L52" i="2" s="1"/>
  <c r="E52" i="2"/>
  <c r="D52" i="2"/>
  <c r="C52" i="2"/>
  <c r="I51" i="2"/>
  <c r="F51" i="2"/>
  <c r="E51" i="2"/>
  <c r="D51" i="2"/>
  <c r="C51" i="2"/>
  <c r="I50" i="2"/>
  <c r="F50" i="2"/>
  <c r="L50" i="2" s="1"/>
  <c r="E50" i="2"/>
  <c r="D50" i="2"/>
  <c r="C50" i="2"/>
  <c r="I49" i="2"/>
  <c r="F49" i="2"/>
  <c r="K49" i="2" s="1"/>
  <c r="E49" i="2"/>
  <c r="D49" i="2"/>
  <c r="C49" i="2"/>
  <c r="I48" i="2"/>
  <c r="F48" i="2"/>
  <c r="K48" i="2" s="1"/>
  <c r="E48" i="2"/>
  <c r="D48" i="2"/>
  <c r="C48" i="2"/>
  <c r="I47" i="2"/>
  <c r="F47" i="2"/>
  <c r="L47" i="2" s="1"/>
  <c r="E47" i="2"/>
  <c r="D47" i="2"/>
  <c r="C47" i="2"/>
  <c r="I46" i="2"/>
  <c r="F46" i="2"/>
  <c r="L46" i="2" s="1"/>
  <c r="E46" i="2"/>
  <c r="D46" i="2"/>
  <c r="C46" i="2"/>
  <c r="I45" i="2"/>
  <c r="F45" i="2"/>
  <c r="K45" i="2" s="1"/>
  <c r="E45" i="2"/>
  <c r="D45" i="2"/>
  <c r="C45" i="2"/>
  <c r="I44" i="2"/>
  <c r="F44" i="2"/>
  <c r="L44" i="2" s="1"/>
  <c r="E44" i="2"/>
  <c r="D44" i="2"/>
  <c r="C44" i="2"/>
  <c r="I43" i="2"/>
  <c r="F43" i="2"/>
  <c r="K43" i="2" s="1"/>
  <c r="E43" i="2"/>
  <c r="D43" i="2"/>
  <c r="C43" i="2"/>
  <c r="I42" i="2"/>
  <c r="F42" i="2"/>
  <c r="K42" i="2" s="1"/>
  <c r="E42" i="2"/>
  <c r="D42" i="2"/>
  <c r="C42" i="2"/>
  <c r="I41" i="2"/>
  <c r="F41" i="2"/>
  <c r="K41" i="2" s="1"/>
  <c r="E41" i="2"/>
  <c r="D41" i="2"/>
  <c r="C41" i="2"/>
  <c r="K40" i="2"/>
  <c r="I40" i="2"/>
  <c r="F40" i="2"/>
  <c r="L40" i="2" s="1"/>
  <c r="E40" i="2"/>
  <c r="D40" i="2"/>
  <c r="C40" i="2"/>
  <c r="I39" i="2"/>
  <c r="F39" i="2"/>
  <c r="L39" i="2" s="1"/>
  <c r="E39" i="2"/>
  <c r="D39" i="2"/>
  <c r="C39" i="2"/>
  <c r="I38" i="2"/>
  <c r="F38" i="2"/>
  <c r="L38" i="2" s="1"/>
  <c r="E38" i="2"/>
  <c r="D38" i="2"/>
  <c r="C38" i="2"/>
  <c r="I37" i="2"/>
  <c r="F37" i="2"/>
  <c r="E37" i="2"/>
  <c r="D37" i="2"/>
  <c r="C37" i="2"/>
  <c r="I36" i="2"/>
  <c r="F36" i="2"/>
  <c r="L36" i="2" s="1"/>
  <c r="E36" i="2"/>
  <c r="D36" i="2"/>
  <c r="C36" i="2"/>
  <c r="I35" i="2"/>
  <c r="F35" i="2"/>
  <c r="L35" i="2" s="1"/>
  <c r="E35" i="2"/>
  <c r="D35" i="2"/>
  <c r="C35" i="2"/>
  <c r="I34" i="2"/>
  <c r="F34" i="2"/>
  <c r="L34" i="2" s="1"/>
  <c r="E34" i="2"/>
  <c r="D34" i="2"/>
  <c r="C34" i="2"/>
  <c r="I33" i="2"/>
  <c r="F33" i="2"/>
  <c r="L33" i="2" s="1"/>
  <c r="E33" i="2"/>
  <c r="D33" i="2"/>
  <c r="C33" i="2"/>
  <c r="I32" i="2"/>
  <c r="F32" i="2"/>
  <c r="L32" i="2" s="1"/>
  <c r="E32" i="2"/>
  <c r="D32" i="2"/>
  <c r="C32" i="2"/>
  <c r="I31" i="2"/>
  <c r="F31" i="2"/>
  <c r="L31" i="2" s="1"/>
  <c r="E31" i="2"/>
  <c r="D31" i="2"/>
  <c r="C31" i="2"/>
  <c r="I30" i="2"/>
  <c r="F30" i="2"/>
  <c r="E30" i="2"/>
  <c r="D30" i="2"/>
  <c r="C30" i="2"/>
  <c r="I29" i="2"/>
  <c r="F29" i="2"/>
  <c r="L29" i="2" s="1"/>
  <c r="E29" i="2"/>
  <c r="D29" i="2"/>
  <c r="C29" i="2"/>
  <c r="I28" i="2"/>
  <c r="F28" i="2"/>
  <c r="L28" i="2" s="1"/>
  <c r="E28" i="2"/>
  <c r="D28" i="2"/>
  <c r="C28" i="2"/>
  <c r="I27" i="2"/>
  <c r="F27" i="2"/>
  <c r="K27" i="2" s="1"/>
  <c r="E27" i="2"/>
  <c r="D27" i="2"/>
  <c r="C27" i="2"/>
  <c r="I26" i="2"/>
  <c r="F26" i="2"/>
  <c r="L26" i="2" s="1"/>
  <c r="E26" i="2"/>
  <c r="D26" i="2"/>
  <c r="C26" i="2"/>
  <c r="I25" i="2"/>
  <c r="F25" i="2"/>
  <c r="L25" i="2" s="1"/>
  <c r="E25" i="2"/>
  <c r="D25" i="2"/>
  <c r="C25" i="2"/>
  <c r="I24" i="2"/>
  <c r="F24" i="2"/>
  <c r="L24" i="2" s="1"/>
  <c r="E24" i="2"/>
  <c r="D24" i="2"/>
  <c r="C24" i="2"/>
  <c r="I23" i="2"/>
  <c r="F23" i="2"/>
  <c r="E23" i="2"/>
  <c r="D23" i="2"/>
  <c r="C23" i="2"/>
  <c r="I22" i="2"/>
  <c r="F22" i="2"/>
  <c r="L22" i="2" s="1"/>
  <c r="E22" i="2"/>
  <c r="D22" i="2"/>
  <c r="C22" i="2"/>
  <c r="K21" i="2"/>
  <c r="I21" i="2"/>
  <c r="F21" i="2"/>
  <c r="L21" i="2" s="1"/>
  <c r="E21" i="2"/>
  <c r="D21" i="2"/>
  <c r="C21" i="2"/>
  <c r="L20" i="2"/>
  <c r="K20" i="2"/>
  <c r="I20" i="2"/>
  <c r="F20" i="2"/>
  <c r="E20" i="2"/>
  <c r="D20" i="2"/>
  <c r="C20" i="2"/>
  <c r="L19" i="2"/>
  <c r="I19" i="2"/>
  <c r="F19" i="2"/>
  <c r="K19" i="2" s="1"/>
  <c r="E19" i="2"/>
  <c r="D19" i="2"/>
  <c r="C19" i="2"/>
  <c r="I18" i="2"/>
  <c r="F18" i="2"/>
  <c r="K18" i="2" s="1"/>
  <c r="E18" i="2"/>
  <c r="D18" i="2"/>
  <c r="C18" i="2"/>
  <c r="L17" i="2"/>
  <c r="I17" i="2"/>
  <c r="F17" i="2"/>
  <c r="K17" i="2" s="1"/>
  <c r="E17" i="2"/>
  <c r="D17" i="2"/>
  <c r="C17" i="2"/>
  <c r="I16" i="2"/>
  <c r="F16" i="2"/>
  <c r="E16" i="2"/>
  <c r="D16" i="2"/>
  <c r="C16" i="2"/>
  <c r="L15" i="2"/>
  <c r="I15" i="2"/>
  <c r="F15" i="2"/>
  <c r="K15" i="2" s="1"/>
  <c r="E15" i="2"/>
  <c r="D15" i="2"/>
  <c r="C15" i="2"/>
  <c r="I14" i="2"/>
  <c r="F14" i="2"/>
  <c r="L14" i="2" s="1"/>
  <c r="E14" i="2"/>
  <c r="D14" i="2"/>
  <c r="C14" i="2"/>
  <c r="L13" i="2"/>
  <c r="K13" i="2"/>
  <c r="I13" i="2"/>
  <c r="F13" i="2"/>
  <c r="E13" i="2"/>
  <c r="D13" i="2"/>
  <c r="C13" i="2"/>
  <c r="I12" i="2"/>
  <c r="F12" i="2"/>
  <c r="L12" i="2" s="1"/>
  <c r="E12" i="2"/>
  <c r="D12" i="2"/>
  <c r="C12" i="2"/>
  <c r="I11" i="2"/>
  <c r="F11" i="2"/>
  <c r="L11" i="2" s="1"/>
  <c r="E11" i="2"/>
  <c r="D11" i="2"/>
  <c r="C11" i="2"/>
  <c r="I10" i="2"/>
  <c r="F10" i="2"/>
  <c r="L10" i="2" s="1"/>
  <c r="E10" i="2"/>
  <c r="D10" i="2"/>
  <c r="C10" i="2"/>
  <c r="I9" i="2"/>
  <c r="F9" i="2"/>
  <c r="E9" i="2"/>
  <c r="D9" i="2"/>
  <c r="C9" i="2"/>
  <c r="L15" i="1"/>
  <c r="L176" i="2" l="1"/>
  <c r="K115" i="2"/>
  <c r="K145" i="2"/>
  <c r="L157" i="2"/>
  <c r="L113" i="2"/>
  <c r="K128" i="2"/>
  <c r="L149" i="2"/>
  <c r="K151" i="2"/>
  <c r="K187" i="2"/>
  <c r="K193" i="2"/>
  <c r="L168" i="2"/>
  <c r="L185" i="2"/>
  <c r="L178" i="2"/>
  <c r="L121" i="2"/>
  <c r="K180" i="2"/>
  <c r="L122" i="2"/>
  <c r="K140" i="2"/>
  <c r="K142" i="2"/>
  <c r="K144" i="2"/>
  <c r="K160" i="2"/>
  <c r="L158" i="2"/>
  <c r="L69" i="2"/>
  <c r="K99" i="2"/>
  <c r="L101" i="2"/>
  <c r="K50" i="2"/>
  <c r="K64" i="2"/>
  <c r="L61" i="2"/>
  <c r="L63" i="2"/>
  <c r="L57" i="2"/>
  <c r="L104" i="2"/>
  <c r="K86" i="2"/>
  <c r="L55" i="2"/>
  <c r="L48" i="2"/>
  <c r="K59" i="2"/>
  <c r="K80" i="2"/>
  <c r="L82" i="2"/>
  <c r="K71" i="2"/>
  <c r="L78" i="2"/>
  <c r="L76" i="2"/>
  <c r="L49" i="2"/>
  <c r="K108" i="2"/>
  <c r="L41" i="2"/>
  <c r="L43" i="2"/>
  <c r="L45" i="2"/>
  <c r="K85" i="2"/>
  <c r="K56" i="2"/>
  <c r="K68" i="2"/>
  <c r="L62" i="2"/>
  <c r="K92" i="2"/>
  <c r="L103" i="2"/>
  <c r="L106" i="2"/>
  <c r="K44" i="2"/>
  <c r="L84" i="2"/>
  <c r="L27" i="2"/>
  <c r="K32" i="2"/>
  <c r="K34" i="2"/>
  <c r="K38" i="2"/>
  <c r="K36" i="2"/>
  <c r="L23" i="2"/>
  <c r="K23" i="2"/>
  <c r="L67" i="2"/>
  <c r="K67" i="2"/>
  <c r="L88" i="2"/>
  <c r="K88" i="2"/>
  <c r="L127" i="2"/>
  <c r="K127" i="2"/>
  <c r="L65" i="2"/>
  <c r="K65" i="2"/>
  <c r="L107" i="2"/>
  <c r="K107" i="2"/>
  <c r="L109" i="2"/>
  <c r="K109" i="2"/>
  <c r="L125" i="2"/>
  <c r="K125" i="2"/>
  <c r="L119" i="2"/>
  <c r="K119" i="2"/>
  <c r="K135" i="2"/>
  <c r="K137" i="2"/>
  <c r="K139" i="2"/>
  <c r="K10" i="2"/>
  <c r="K12" i="2"/>
  <c r="K29" i="2"/>
  <c r="K31" i="2"/>
  <c r="L42" i="2"/>
  <c r="K73" i="2"/>
  <c r="K75" i="2"/>
  <c r="K94" i="2"/>
  <c r="K96" i="2"/>
  <c r="K98" i="2"/>
  <c r="K123" i="2"/>
  <c r="L143" i="2"/>
  <c r="K143" i="2"/>
  <c r="K202" i="2"/>
  <c r="K204" i="2"/>
  <c r="L206" i="2"/>
  <c r="K206" i="2"/>
  <c r="L16" i="2"/>
  <c r="K16" i="2"/>
  <c r="K77" i="2"/>
  <c r="L81" i="2"/>
  <c r="K81" i="2"/>
  <c r="K102" i="2"/>
  <c r="L102" i="2"/>
  <c r="K117" i="2"/>
  <c r="K141" i="2"/>
  <c r="L163" i="2"/>
  <c r="K163" i="2"/>
  <c r="K182" i="2"/>
  <c r="K184" i="2"/>
  <c r="L186" i="2"/>
  <c r="L198" i="2"/>
  <c r="K14" i="2"/>
  <c r="K33" i="2"/>
  <c r="L60" i="2"/>
  <c r="K60" i="2"/>
  <c r="K79" i="2"/>
  <c r="K100" i="2"/>
  <c r="L161" i="2"/>
  <c r="K161" i="2"/>
  <c r="L37" i="2"/>
  <c r="K37" i="2"/>
  <c r="K52" i="2"/>
  <c r="L54" i="2"/>
  <c r="L58" i="2"/>
  <c r="K58" i="2"/>
  <c r="L155" i="2"/>
  <c r="K155" i="2"/>
  <c r="K171" i="2"/>
  <c r="K173" i="2"/>
  <c r="K175" i="2"/>
  <c r="K22" i="2"/>
  <c r="K24" i="2"/>
  <c r="K26" i="2"/>
  <c r="K35" i="2"/>
  <c r="K87" i="2"/>
  <c r="K89" i="2"/>
  <c r="K91" i="2"/>
  <c r="K130" i="2"/>
  <c r="K132" i="2"/>
  <c r="L134" i="2"/>
  <c r="K134" i="2"/>
  <c r="K159" i="2"/>
  <c r="L179" i="2"/>
  <c r="K179" i="2"/>
  <c r="L9" i="2"/>
  <c r="K9" i="2"/>
  <c r="K30" i="2"/>
  <c r="L30" i="2"/>
  <c r="L66" i="2"/>
  <c r="K70" i="2"/>
  <c r="L74" i="2"/>
  <c r="K74" i="2"/>
  <c r="L95" i="2"/>
  <c r="K95" i="2"/>
  <c r="K110" i="2"/>
  <c r="K112" i="2"/>
  <c r="L114" i="2"/>
  <c r="L126" i="2"/>
  <c r="K153" i="2"/>
  <c r="K177" i="2"/>
  <c r="L199" i="2"/>
  <c r="K199" i="2"/>
  <c r="K28" i="2"/>
  <c r="K72" i="2"/>
  <c r="K93" i="2"/>
  <c r="L197" i="2"/>
  <c r="K197" i="2"/>
  <c r="L191" i="2"/>
  <c r="K191" i="2"/>
  <c r="K207" i="2"/>
  <c r="K47" i="2"/>
  <c r="L51" i="2"/>
  <c r="K51" i="2"/>
  <c r="L170" i="2"/>
  <c r="K170" i="2"/>
  <c r="K195" i="2"/>
  <c r="K118" i="2"/>
  <c r="K120" i="2"/>
  <c r="K136" i="2"/>
  <c r="K154" i="2"/>
  <c r="K156" i="2"/>
  <c r="K172" i="2"/>
  <c r="K190" i="2"/>
  <c r="K192" i="2"/>
  <c r="K208" i="2"/>
  <c r="K25" i="2"/>
  <c r="K39" i="2"/>
  <c r="K46" i="2"/>
  <c r="K53" i="2"/>
  <c r="K97" i="2"/>
  <c r="K111" i="2"/>
  <c r="K129" i="2"/>
  <c r="L131" i="2"/>
  <c r="K131" i="2"/>
  <c r="L138" i="2"/>
  <c r="K147" i="2"/>
  <c r="K165" i="2"/>
  <c r="L167" i="2"/>
  <c r="K167" i="2"/>
  <c r="L174" i="2"/>
  <c r="K183" i="2"/>
  <c r="K201" i="2"/>
  <c r="L203" i="2"/>
  <c r="K203" i="2"/>
  <c r="K11" i="2"/>
  <c r="L18" i="2"/>
  <c r="K83" i="2"/>
  <c r="L90" i="2"/>
</calcChain>
</file>

<file path=xl/sharedStrings.xml><?xml version="1.0" encoding="utf-8"?>
<sst xmlns="http://schemas.openxmlformats.org/spreadsheetml/2006/main" count="711" uniqueCount="301">
  <si>
    <t>【様式１ー２】</t>
    <rPh sb="1" eb="3">
      <t>ヨウシキ</t>
    </rPh>
    <phoneticPr fontId="5"/>
  </si>
  <si>
    <t>「宿泊施設サステナビリティ強化支援事業」事業計画書</t>
    <rPh sb="1" eb="5">
      <t>シュクハクシセツ</t>
    </rPh>
    <rPh sb="13" eb="15">
      <t>キョウカ</t>
    </rPh>
    <rPh sb="20" eb="22">
      <t>ジギョウ</t>
    </rPh>
    <rPh sb="22" eb="25">
      <t>ケイカクショ</t>
    </rPh>
    <phoneticPr fontId="7"/>
  </si>
  <si>
    <t>※ピンク色の枠に必要事項を記載してください。</t>
    <rPh sb="6" eb="7">
      <t>ワク</t>
    </rPh>
    <rPh sb="8" eb="10">
      <t>ヒツヨウ</t>
    </rPh>
    <rPh sb="10" eb="12">
      <t>ジコウ</t>
    </rPh>
    <rPh sb="13" eb="15">
      <t>キサイ</t>
    </rPh>
    <phoneticPr fontId="5"/>
  </si>
  <si>
    <t>事業者名</t>
    <rPh sb="0" eb="3">
      <t>ジギョウシャ</t>
    </rPh>
    <rPh sb="3" eb="4">
      <t>メイ</t>
    </rPh>
    <phoneticPr fontId="11"/>
  </si>
  <si>
    <t>心のバリアフリー認定制度</t>
    <phoneticPr fontId="5"/>
  </si>
  <si>
    <t>宿泊業の高付加価値化のための経営ガイドラインの登録、申請をしていない場合は、以下の提出が必要です。
①　有価証券報告書のURLを記載してください。
②　観光施設における心のバリアフリー認定制度の認定を取得済みの場合は、認定通知書を別途添付してください。
　　1年以内に取得予定の場合は、下記取得計画表を記載してください。</t>
    <rPh sb="23" eb="25">
      <t>トウロク</t>
    </rPh>
    <rPh sb="26" eb="28">
      <t>シンセイ</t>
    </rPh>
    <rPh sb="34" eb="36">
      <t>バアイ</t>
    </rPh>
    <rPh sb="38" eb="40">
      <t>イカ</t>
    </rPh>
    <rPh sb="41" eb="43">
      <t>テイシュツ</t>
    </rPh>
    <rPh sb="44" eb="46">
      <t>ヒツヨウ</t>
    </rPh>
    <rPh sb="52" eb="59">
      <t>ユウカショウケンホウコクショ</t>
    </rPh>
    <rPh sb="64" eb="66">
      <t>キサイ</t>
    </rPh>
    <rPh sb="100" eb="103">
      <t>シュトクズ</t>
    </rPh>
    <rPh sb="105" eb="107">
      <t>バアイ</t>
    </rPh>
    <rPh sb="109" eb="111">
      <t>ニンテイ</t>
    </rPh>
    <rPh sb="111" eb="114">
      <t>ツウチショ</t>
    </rPh>
    <rPh sb="115" eb="117">
      <t>ベット</t>
    </rPh>
    <rPh sb="117" eb="119">
      <t>テンプ</t>
    </rPh>
    <rPh sb="130" eb="133">
      <t>ネンイナイ</t>
    </rPh>
    <rPh sb="134" eb="138">
      <t>シュトクヨテイ</t>
    </rPh>
    <rPh sb="139" eb="141">
      <t>バアイ</t>
    </rPh>
    <rPh sb="143" eb="145">
      <t>カキ</t>
    </rPh>
    <rPh sb="145" eb="150">
      <t>シュトクケイカクヒョウ</t>
    </rPh>
    <rPh sb="151" eb="153">
      <t>キサイ</t>
    </rPh>
    <phoneticPr fontId="5"/>
  </si>
  <si>
    <t>有価証券報告書URL</t>
    <phoneticPr fontId="5"/>
  </si>
  <si>
    <t>※公開されている最新の有価証券報告書（通期）のURLを記載してください</t>
    <rPh sb="19" eb="21">
      <t>ツウキ</t>
    </rPh>
    <rPh sb="27" eb="29">
      <t>キサイ</t>
    </rPh>
    <phoneticPr fontId="5"/>
  </si>
  <si>
    <t>URL：</t>
    <phoneticPr fontId="5"/>
  </si>
  <si>
    <t>「観光施設における心のバリアフリー認定制度」の取得計画表</t>
    <rPh sb="1" eb="3">
      <t>カンコウ</t>
    </rPh>
    <rPh sb="3" eb="5">
      <t>シセツ</t>
    </rPh>
    <rPh sb="9" eb="10">
      <t>ココロ</t>
    </rPh>
    <rPh sb="17" eb="19">
      <t>ニンテイ</t>
    </rPh>
    <rPh sb="19" eb="21">
      <t>セイド</t>
    </rPh>
    <rPh sb="23" eb="25">
      <t>シュトク</t>
    </rPh>
    <rPh sb="25" eb="27">
      <t>ケイカク</t>
    </rPh>
    <rPh sb="27" eb="28">
      <t>ヒョウ</t>
    </rPh>
    <phoneticPr fontId="11"/>
  </si>
  <si>
    <t>　（取得計画表）</t>
    <rPh sb="2" eb="7">
      <t>シュトクケイカクヒョウ</t>
    </rPh>
    <phoneticPr fontId="5"/>
  </si>
  <si>
    <t>　　観光施設における心のバリアフリー認定制度については、</t>
    <phoneticPr fontId="5"/>
  </si>
  <si>
    <t>までに認定を取得します。</t>
    <phoneticPr fontId="5"/>
  </si>
  <si>
    <t>旅行客情報</t>
    <rPh sb="0" eb="3">
      <t>リョコウキャク</t>
    </rPh>
    <rPh sb="3" eb="5">
      <t>ジョウホウ</t>
    </rPh>
    <phoneticPr fontId="5"/>
  </si>
  <si>
    <t>旅行客の年間総入込数</t>
    <rPh sb="0" eb="3">
      <t>リョコウキャク</t>
    </rPh>
    <rPh sb="4" eb="6">
      <t>ネンカン</t>
    </rPh>
    <rPh sb="6" eb="7">
      <t>ソウ</t>
    </rPh>
    <rPh sb="7" eb="10">
      <t>イリコミスウ</t>
    </rPh>
    <phoneticPr fontId="11"/>
  </si>
  <si>
    <t>国内旅行者数</t>
    <rPh sb="0" eb="2">
      <t>コクナイ</t>
    </rPh>
    <rPh sb="2" eb="5">
      <t>リョコウシャ</t>
    </rPh>
    <rPh sb="5" eb="6">
      <t>スウ</t>
    </rPh>
    <phoneticPr fontId="11"/>
  </si>
  <si>
    <t>訪日外国人旅行客数</t>
    <rPh sb="0" eb="2">
      <t>ホウニチ</t>
    </rPh>
    <rPh sb="2" eb="5">
      <t>ガイコクジン</t>
    </rPh>
    <rPh sb="5" eb="9">
      <t>リョコウキャクスウ</t>
    </rPh>
    <phoneticPr fontId="11"/>
  </si>
  <si>
    <t>総計</t>
    <rPh sb="0" eb="2">
      <t>ソウケイ</t>
    </rPh>
    <phoneticPr fontId="11"/>
  </si>
  <si>
    <t>約</t>
    <rPh sb="0" eb="1">
      <t>ヤク</t>
    </rPh>
    <phoneticPr fontId="11"/>
  </si>
  <si>
    <t>人／年</t>
    <rPh sb="0" eb="1">
      <t>ニン</t>
    </rPh>
    <rPh sb="2" eb="3">
      <t>ネン</t>
    </rPh>
    <phoneticPr fontId="11"/>
  </si>
  <si>
    <r>
      <t xml:space="preserve">入込数の算出方法
</t>
    </r>
    <r>
      <rPr>
        <sz val="11"/>
        <color rgb="FFFF0000"/>
        <rFont val="Yu Gothic UI"/>
        <family val="3"/>
        <charset val="128"/>
      </rPr>
      <t>※前年までの実績など
算出根拠を記載すること</t>
    </r>
    <rPh sb="0" eb="2">
      <t>イリコミ</t>
    </rPh>
    <rPh sb="2" eb="3">
      <t>スウ</t>
    </rPh>
    <rPh sb="4" eb="8">
      <t>サンシュツホウホウ</t>
    </rPh>
    <phoneticPr fontId="11"/>
  </si>
  <si>
    <t>他の補助制度</t>
    <rPh sb="0" eb="1">
      <t>ホカ</t>
    </rPh>
    <rPh sb="2" eb="6">
      <t>ホジョセイド</t>
    </rPh>
    <phoneticPr fontId="11"/>
  </si>
  <si>
    <t>※国が助成する他の補助金等に申請している、または申請を検討している他の補助制度がある場合は、本項を記載してください。
　他の自治体等が財源を助成している補助金の場合は記載不要です。
　「補助金等に係る予算の執行の適正化に関する法律」等をご参考の上、他の補助制度等の利用状況を記載してください。</t>
    <rPh sb="46" eb="48">
      <t>ホンコウ</t>
    </rPh>
    <rPh sb="49" eb="51">
      <t>キサイ</t>
    </rPh>
    <rPh sb="60" eb="61">
      <t>タ</t>
    </rPh>
    <rPh sb="62" eb="66">
      <t>ジチタイトウ</t>
    </rPh>
    <rPh sb="67" eb="69">
      <t>ザイゲン</t>
    </rPh>
    <rPh sb="70" eb="72">
      <t>ジョセイ</t>
    </rPh>
    <rPh sb="76" eb="79">
      <t>ホジョキン</t>
    </rPh>
    <rPh sb="80" eb="82">
      <t>バアイ</t>
    </rPh>
    <rPh sb="83" eb="87">
      <t>キサイフヨウ</t>
    </rPh>
    <rPh sb="94" eb="96">
      <t>キサイ</t>
    </rPh>
    <phoneticPr fontId="11"/>
  </si>
  <si>
    <t>他の補助制度等の活用有無</t>
  </si>
  <si>
    <t>プルダウンで選択</t>
    <rPh sb="6" eb="8">
      <t>センタク</t>
    </rPh>
    <phoneticPr fontId="11"/>
  </si>
  <si>
    <t>申請した事業計画名</t>
    <phoneticPr fontId="5"/>
  </si>
  <si>
    <t>策定主体名</t>
    <rPh sb="0" eb="5">
      <t>サクテイシュタイメイ</t>
    </rPh>
    <phoneticPr fontId="11"/>
  </si>
  <si>
    <r>
      <t xml:space="preserve">申請した事業計画の詳細
</t>
    </r>
    <r>
      <rPr>
        <sz val="11"/>
        <color rgb="FFFF0000"/>
        <rFont val="Yu Gothic UI"/>
        <family val="3"/>
        <charset val="128"/>
      </rPr>
      <t>※活用している・予定がある
場合は具体的に記載すること</t>
    </r>
    <rPh sb="33" eb="35">
      <t>キサイ</t>
    </rPh>
    <phoneticPr fontId="5"/>
  </si>
  <si>
    <t>補助制度名</t>
    <rPh sb="0" eb="2">
      <t>ホジョ</t>
    </rPh>
    <rPh sb="2" eb="4">
      <t>セイド</t>
    </rPh>
    <rPh sb="4" eb="5">
      <t>メイ</t>
    </rPh>
    <phoneticPr fontId="11"/>
  </si>
  <si>
    <t>補助制度URL</t>
    <rPh sb="0" eb="4">
      <t>ホジョセイド</t>
    </rPh>
    <phoneticPr fontId="11"/>
  </si>
  <si>
    <t>他の補助制度等の
活用に係る宣誓</t>
    <rPh sb="9" eb="11">
      <t>カツヨウ</t>
    </rPh>
    <rPh sb="12" eb="13">
      <t>カカ</t>
    </rPh>
    <rPh sb="14" eb="16">
      <t>センセイ</t>
    </rPh>
    <phoneticPr fontId="5"/>
  </si>
  <si>
    <t>国が助成する他の補助制度とあわせて二重補助を受けることはできません。どちらかの事業のみが補助対象となります。
他の補助金が採択された場合は事務局まで速やかにご連絡ください。
宣誓の内容に相違がなければ、下の選択肢を選択してください。</t>
    <rPh sb="74" eb="75">
      <t>スミ</t>
    </rPh>
    <rPh sb="87" eb="89">
      <t>センセイ</t>
    </rPh>
    <rPh sb="90" eb="92">
      <t>ナイヨウ</t>
    </rPh>
    <rPh sb="93" eb="95">
      <t>ソウイ</t>
    </rPh>
    <rPh sb="101" eb="102">
      <t>シタ</t>
    </rPh>
    <rPh sb="103" eb="106">
      <t>センタクシ</t>
    </rPh>
    <rPh sb="107" eb="109">
      <t>センタク</t>
    </rPh>
    <phoneticPr fontId="5"/>
  </si>
  <si>
    <t>プルダウンで選択</t>
    <rPh sb="6" eb="8">
      <t>センタク</t>
    </rPh>
    <phoneticPr fontId="5"/>
  </si>
  <si>
    <t>上記の事業計画が、国が助成する他の補助金に採択された場合は、
速やかに事務局へ連絡し、本事業の申請を辞退いたします。</t>
    <rPh sb="0" eb="2">
      <t>ジョウキ</t>
    </rPh>
    <rPh sb="3" eb="7">
      <t>ジギョウケイカク</t>
    </rPh>
    <rPh sb="31" eb="32">
      <t>スミ</t>
    </rPh>
    <rPh sb="35" eb="38">
      <t>ジムキョク</t>
    </rPh>
    <rPh sb="39" eb="41">
      <t>レンラク</t>
    </rPh>
    <rPh sb="43" eb="46">
      <t>ホンジギョウ</t>
    </rPh>
    <rPh sb="47" eb="49">
      <t>シンセイ</t>
    </rPh>
    <phoneticPr fontId="5"/>
  </si>
  <si>
    <t>事業内容</t>
    <rPh sb="0" eb="4">
      <t>ジギョウナイヨウ</t>
    </rPh>
    <phoneticPr fontId="11"/>
  </si>
  <si>
    <t>事業名</t>
    <rPh sb="0" eb="3">
      <t>ジギョウメイ</t>
    </rPh>
    <phoneticPr fontId="11"/>
  </si>
  <si>
    <t>宿泊施設名</t>
    <rPh sb="0" eb="2">
      <t>シュクハク</t>
    </rPh>
    <rPh sb="2" eb="5">
      <t>シセツメイ</t>
    </rPh>
    <phoneticPr fontId="11"/>
  </si>
  <si>
    <t>宿泊施設HP</t>
    <rPh sb="0" eb="4">
      <t>シュクハクシセツ</t>
    </rPh>
    <phoneticPr fontId="5"/>
  </si>
  <si>
    <t>※外観写真やパンフレットが添付できない場合は、宿泊施設のHPを記載してください</t>
    <rPh sb="1" eb="5">
      <t>ガイカンシャシン</t>
    </rPh>
    <rPh sb="13" eb="15">
      <t>テンプ</t>
    </rPh>
    <rPh sb="19" eb="21">
      <t>バアイ</t>
    </rPh>
    <rPh sb="23" eb="27">
      <t>シュクハクシセツ</t>
    </rPh>
    <rPh sb="31" eb="33">
      <t>キサイ</t>
    </rPh>
    <phoneticPr fontId="5"/>
  </si>
  <si>
    <t>具体的な事業内容</t>
    <rPh sb="0" eb="3">
      <t>グタイテキ</t>
    </rPh>
    <rPh sb="4" eb="6">
      <t>ジギョウ</t>
    </rPh>
    <rPh sb="6" eb="8">
      <t>ナイヨウ</t>
    </rPh>
    <phoneticPr fontId="5"/>
  </si>
  <si>
    <t>事業開始予定日</t>
    <phoneticPr fontId="11"/>
  </si>
  <si>
    <t>事業完了予定日</t>
    <phoneticPr fontId="11"/>
  </si>
  <si>
    <t>導入機器一覧</t>
    <phoneticPr fontId="11"/>
  </si>
  <si>
    <t>導入機器一覧は型番ごとに記載してください。同一の型番でも業者が異なる場合は、2行に分けて記載してください。
機器等の分類、単位はプルダウンで選択可能です。記載する機器等にあわせて選択してください。</t>
    <rPh sb="54" eb="57">
      <t>キキトウ</t>
    </rPh>
    <rPh sb="58" eb="60">
      <t>ブンルイ</t>
    </rPh>
    <rPh sb="61" eb="63">
      <t>タンイ</t>
    </rPh>
    <rPh sb="70" eb="74">
      <t>センタクカノウ</t>
    </rPh>
    <rPh sb="77" eb="79">
      <t>キサイ</t>
    </rPh>
    <rPh sb="81" eb="84">
      <t>キキトウ</t>
    </rPh>
    <rPh sb="89" eb="91">
      <t>センタク</t>
    </rPh>
    <phoneticPr fontId="5"/>
  </si>
  <si>
    <t>No</t>
    <phoneticPr fontId="11"/>
  </si>
  <si>
    <t>機器等の分類</t>
    <phoneticPr fontId="11"/>
  </si>
  <si>
    <t>機器等名称</t>
    <phoneticPr fontId="11"/>
  </si>
  <si>
    <t>型番・仕様</t>
  </si>
  <si>
    <t>数量</t>
    <rPh sb="0" eb="2">
      <t>スウリョウ</t>
    </rPh>
    <phoneticPr fontId="11"/>
  </si>
  <si>
    <t>機器単位</t>
    <rPh sb="0" eb="2">
      <t>キキ</t>
    </rPh>
    <rPh sb="2" eb="4">
      <t>タンイ</t>
    </rPh>
    <phoneticPr fontId="11"/>
  </si>
  <si>
    <t>導入スケジュール（着手月）</t>
    <rPh sb="0" eb="2">
      <t>ドウニュウ</t>
    </rPh>
    <rPh sb="9" eb="11">
      <t>チャクシュ</t>
    </rPh>
    <rPh sb="11" eb="12">
      <t>ツキ</t>
    </rPh>
    <phoneticPr fontId="11"/>
  </si>
  <si>
    <t>導入スケジュール（完了月）</t>
    <rPh sb="0" eb="2">
      <t>ドウニュウ</t>
    </rPh>
    <rPh sb="9" eb="11">
      <t>カンリョウ</t>
    </rPh>
    <rPh sb="11" eb="12">
      <t>ツキ</t>
    </rPh>
    <phoneticPr fontId="11"/>
  </si>
  <si>
    <t>001</t>
    <phoneticPr fontId="11"/>
  </si>
  <si>
    <t>002</t>
    <phoneticPr fontId="11"/>
  </si>
  <si>
    <t>003</t>
    <phoneticPr fontId="11"/>
  </si>
  <si>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</si>
  <si>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</si>
  <si>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</si>
  <si>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</si>
  <si>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</si>
  <si>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</si>
  <si>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</si>
  <si>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</si>
  <si>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</si>
  <si>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</si>
  <si>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</si>
  <si>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</si>
  <si>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</si>
  <si>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</si>
  <si>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</si>
  <si>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</si>
  <si>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</si>
  <si>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</si>
  <si>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</si>
  <si>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</si>
  <si>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</si>
  <si>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</si>
  <si>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</si>
  <si>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</si>
  <si>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</si>
  <si>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</si>
  <si>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</si>
  <si>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No.016以降を表示させる場合は、左端の「＋」を上からクリックしてください</t>
    <rPh sb="6" eb="8">
      <t>イコウ</t>
    </rPh>
    <rPh sb="9" eb="11">
      <t>ヒョウジ</t>
    </rPh>
    <rPh sb="14" eb="16">
      <t>バアイ</t>
    </rPh>
    <rPh sb="18" eb="20">
      <t>ヒダリハシ</t>
    </rPh>
    <rPh sb="25" eb="26">
      <t>ウエ</t>
    </rPh>
    <phoneticPr fontId="11"/>
  </si>
  <si>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</si>
  <si>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</si>
  <si>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</si>
  <si>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</si>
  <si>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</si>
  <si>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</si>
  <si>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</si>
  <si>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</si>
  <si>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</si>
  <si>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</si>
  <si>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</si>
  <si>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</si>
  <si>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</si>
  <si>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</si>
  <si>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</si>
  <si>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</si>
  <si>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</si>
  <si>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</si>
  <si>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</si>
  <si>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</si>
  <si>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</si>
  <si>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</si>
  <si>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</si>
  <si>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</si>
  <si>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</si>
  <si>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</si>
  <si>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</si>
  <si>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</si>
  <si>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</si>
  <si>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</si>
  <si>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</si>
  <si>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</si>
  <si>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</si>
  <si>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</si>
  <si>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</si>
  <si>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</si>
  <si>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</si>
  <si>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</si>
  <si>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</si>
  <si>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</si>
  <si>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</si>
  <si>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</si>
  <si>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</si>
  <si>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</si>
  <si>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</si>
  <si>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</si>
  <si>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</si>
  <si>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</si>
  <si>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</si>
  <si>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</si>
  <si>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</si>
  <si>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</si>
  <si>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</si>
  <si>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</si>
  <si>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</si>
  <si>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</si>
  <si>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</si>
  <si>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</si>
  <si>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</si>
  <si>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</si>
  <si>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</si>
  <si>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</si>
  <si>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</si>
  <si>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</si>
  <si>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</si>
  <si>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</si>
  <si>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</si>
  <si>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</si>
  <si>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</si>
  <si>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</si>
  <si>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「＋」は上からNo.016-030／No.031-100／No.101-200の順に開きます</t>
    <rPh sb="4" eb="5">
      <t>ウエ</t>
    </rPh>
    <rPh sb="40" eb="41">
      <t>ジュン</t>
    </rPh>
    <rPh sb="42" eb="43">
      <t>ヒラ</t>
    </rPh>
    <phoneticPr fontId="11"/>
  </si>
  <si>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</si>
  <si>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</si>
  <si>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</si>
  <si>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</si>
  <si>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</si>
  <si>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</si>
  <si>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</si>
  <si>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</si>
  <si>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</si>
  <si>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</si>
  <si>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</si>
  <si>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</si>
  <si>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</si>
  <si>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</si>
  <si>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</si>
  <si>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</si>
  <si>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</si>
  <si>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</si>
  <si>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</si>
  <si>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</si>
  <si>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</si>
  <si>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</si>
  <si>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</si>
  <si>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</si>
  <si>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</si>
  <si>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</si>
  <si>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</si>
  <si>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</si>
  <si>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</si>
  <si>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</si>
  <si>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</si>
  <si>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</si>
  <si>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</si>
  <si>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</si>
  <si>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</si>
  <si>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</si>
  <si>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</si>
  <si>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</si>
  <si>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</si>
  <si>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</si>
  <si>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</si>
  <si>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</si>
  <si>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</si>
  <si>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</si>
  <si>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</si>
  <si>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</si>
  <si>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</si>
  <si>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</si>
  <si>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</si>
  <si>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</si>
  <si>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</si>
  <si>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</si>
  <si>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</si>
  <si>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</si>
  <si>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</si>
  <si>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</si>
  <si>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</si>
  <si>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</si>
  <si>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</si>
  <si>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</si>
  <si>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</si>
  <si>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</si>
  <si>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</si>
  <si>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</si>
  <si>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</si>
  <si>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</si>
  <si>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</si>
  <si>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</si>
  <si>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</si>
  <si>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</si>
  <si>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</si>
  <si>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</si>
  <si>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</si>
  <si>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</si>
  <si>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</si>
  <si>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</si>
  <si>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</si>
  <si>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</si>
  <si>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</si>
  <si>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</si>
  <si>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</si>
  <si>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</si>
  <si>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</si>
  <si>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</si>
  <si>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</si>
  <si>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</si>
  <si>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</si>
  <si>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</si>
  <si>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</si>
  <si>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</si>
  <si>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</si>
  <si>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</si>
  <si>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</si>
  <si>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</si>
  <si>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</si>
  <si>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</si>
  <si>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</si>
  <si>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</si>
  <si>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</si>
  <si>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</si>
  <si>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r>
      <t>　※</t>
    </r>
    <r>
      <rPr>
        <b/>
        <u/>
        <sz val="11"/>
        <color rgb="FFFF0000"/>
        <rFont val="Yu Gothic UI"/>
        <family val="3"/>
        <charset val="128"/>
      </rPr>
      <t>申請システムの入力事項との整合性</t>
    </r>
    <r>
      <rPr>
        <sz val="11"/>
        <color theme="1"/>
        <rFont val="Yu Gothic UI"/>
        <family val="3"/>
        <charset val="128"/>
      </rPr>
      <t>が確認できるものとなるように作成してください。</t>
    </r>
    <rPh sb="2" eb="4">
      <t>シンセイ</t>
    </rPh>
    <rPh sb="9" eb="13">
      <t>ニュウリョクジコウ</t>
    </rPh>
    <phoneticPr fontId="5"/>
  </si>
  <si>
    <t>　※導入機器が200を超える場合は、事前に事務局へご連絡ください。</t>
    <rPh sb="2" eb="6">
      <t>ドウニュウキキ</t>
    </rPh>
    <rPh sb="11" eb="12">
      <t>コ</t>
    </rPh>
    <rPh sb="14" eb="16">
      <t>バアイ</t>
    </rPh>
    <rPh sb="18" eb="20">
      <t>ジゼン</t>
    </rPh>
    <rPh sb="21" eb="24">
      <t>ジムキョク</t>
    </rPh>
    <rPh sb="26" eb="28">
      <t>レンラク</t>
    </rPh>
    <phoneticPr fontId="7"/>
  </si>
  <si>
    <t>　※別途図や写真を添付する場合は、ファイル名規則に従ってファイル名を設定してください。</t>
    <rPh sb="2" eb="4">
      <t>ベット</t>
    </rPh>
    <rPh sb="4" eb="5">
      <t>ズ</t>
    </rPh>
    <rPh sb="6" eb="8">
      <t>シャシン</t>
    </rPh>
    <rPh sb="9" eb="11">
      <t>テンプ</t>
    </rPh>
    <rPh sb="13" eb="15">
      <t>バアイ</t>
    </rPh>
    <rPh sb="21" eb="22">
      <t>メイ</t>
    </rPh>
    <rPh sb="22" eb="24">
      <t>キソク</t>
    </rPh>
    <rPh sb="25" eb="26">
      <t>シタガ</t>
    </rPh>
    <rPh sb="32" eb="33">
      <t>メイ</t>
    </rPh>
    <rPh sb="34" eb="36">
      <t>セッテイ</t>
    </rPh>
    <phoneticPr fontId="7"/>
  </si>
  <si>
    <t>　※図や写真は観光庁ホームページ等で使用する可能性があるため、公表可能なものを添付してください。</t>
    <rPh sb="2" eb="3">
      <t>ズ</t>
    </rPh>
    <rPh sb="4" eb="6">
      <t>シャシン</t>
    </rPh>
    <rPh sb="7" eb="10">
      <t>カンコウチョウ</t>
    </rPh>
    <rPh sb="16" eb="17">
      <t>トウ</t>
    </rPh>
    <rPh sb="18" eb="20">
      <t>シヨウ</t>
    </rPh>
    <rPh sb="22" eb="25">
      <t>カノウセイ</t>
    </rPh>
    <rPh sb="31" eb="35">
      <t>コウヒョウカノウ</t>
    </rPh>
    <rPh sb="39" eb="41">
      <t>テンプ</t>
    </rPh>
    <phoneticPr fontId="7"/>
  </si>
  <si>
    <t>　※その他の留意点等については、公募要領を参照してください。</t>
  </si>
  <si>
    <t>省エネ効果記載表</t>
    <rPh sb="5" eb="8">
      <t>キサイヒョウ</t>
    </rPh>
    <phoneticPr fontId="11"/>
  </si>
  <si>
    <t>【様式１－３】</t>
    <rPh sb="1" eb="3">
      <t>ヨウシキ</t>
    </rPh>
    <phoneticPr fontId="11"/>
  </si>
  <si>
    <t>・様式１－２内の「導入機器一覧」で記載した機器ごとに、導入による省エネ効果を記載してください。</t>
    <rPh sb="1" eb="3">
      <t>ヨウシキ</t>
    </rPh>
    <rPh sb="6" eb="7">
      <t>ナイ</t>
    </rPh>
    <rPh sb="9" eb="11">
      <t>ドウニュウ</t>
    </rPh>
    <rPh sb="11" eb="13">
      <t>キキ</t>
    </rPh>
    <rPh sb="13" eb="15">
      <t>イチラン</t>
    </rPh>
    <rPh sb="17" eb="19">
      <t>キサイ</t>
    </rPh>
    <rPh sb="21" eb="23">
      <t>キキ</t>
    </rPh>
    <rPh sb="27" eb="29">
      <t>ドウニュウ</t>
    </rPh>
    <rPh sb="32" eb="33">
      <t>ショウ</t>
    </rPh>
    <rPh sb="35" eb="37">
      <t>コウカ</t>
    </rPh>
    <rPh sb="38" eb="40">
      <t>キサイ</t>
    </rPh>
    <phoneticPr fontId="11"/>
  </si>
  <si>
    <t>・ファイル名は自動入力されます。ファイル名の変更は記載ルールに則って操作ください。</t>
    <rPh sb="5" eb="6">
      <t>メイ</t>
    </rPh>
    <rPh sb="7" eb="11">
      <t>ジドウニュウリョク</t>
    </rPh>
    <rPh sb="20" eb="21">
      <t>メイ</t>
    </rPh>
    <rPh sb="22" eb="24">
      <t>ヘンコウ</t>
    </rPh>
    <rPh sb="25" eb="27">
      <t>キサイ</t>
    </rPh>
    <rPh sb="31" eb="32">
      <t>ノット</t>
    </rPh>
    <rPh sb="34" eb="36">
      <t>ソウサ</t>
    </rPh>
    <phoneticPr fontId="11"/>
  </si>
  <si>
    <t>・この記載された名称以外のファイルを添付するなど、対応するファイルが確認できない場合は差戻しとなります。</t>
    <rPh sb="3" eb="5">
      <t>キサイ</t>
    </rPh>
    <rPh sb="8" eb="10">
      <t>メイショウ</t>
    </rPh>
    <rPh sb="10" eb="12">
      <t>イガイ</t>
    </rPh>
    <rPh sb="18" eb="20">
      <t>テンプ</t>
    </rPh>
    <rPh sb="25" eb="27">
      <t>タイオウ</t>
    </rPh>
    <rPh sb="34" eb="36">
      <t>カクニン</t>
    </rPh>
    <rPh sb="40" eb="42">
      <t>バアイ</t>
    </rPh>
    <rPh sb="43" eb="44">
      <t>サ</t>
    </rPh>
    <rPh sb="44" eb="45">
      <t>モド</t>
    </rPh>
    <phoneticPr fontId="11"/>
  </si>
  <si>
    <r>
      <t xml:space="preserve">「詳細」シートの導入機器一覧より自動入力
</t>
    </r>
    <r>
      <rPr>
        <sz val="9"/>
        <color rgb="FFFF0000"/>
        <rFont val="Yu Gothic UI"/>
        <family val="3"/>
        <charset val="128"/>
      </rPr>
      <t>※右記の記載ルールをよくご確認ください</t>
    </r>
    <rPh sb="1" eb="3">
      <t>ショウサイ</t>
    </rPh>
    <rPh sb="8" eb="14">
      <t>ドウニュウキキイチラン</t>
    </rPh>
    <rPh sb="16" eb="20">
      <t>ジドウニュウリョク</t>
    </rPh>
    <rPh sb="22" eb="24">
      <t>ウキ</t>
    </rPh>
    <rPh sb="25" eb="27">
      <t>キサイ</t>
    </rPh>
    <rPh sb="34" eb="36">
      <t>カクニン</t>
    </rPh>
    <phoneticPr fontId="11"/>
  </si>
  <si>
    <t>導入前の機器が複数ある場合は、
そのうち最新の製造年式を記載すること</t>
    <rPh sb="0" eb="3">
      <t>ドウニュウマエ</t>
    </rPh>
    <rPh sb="4" eb="6">
      <t>キキ</t>
    </rPh>
    <rPh sb="7" eb="9">
      <t>フクスウ</t>
    </rPh>
    <rPh sb="11" eb="13">
      <t>バアイ</t>
    </rPh>
    <rPh sb="20" eb="22">
      <t>サイシン</t>
    </rPh>
    <rPh sb="23" eb="27">
      <t>セイゾウネンシキ</t>
    </rPh>
    <rPh sb="28" eb="30">
      <t>キサイ</t>
    </rPh>
    <phoneticPr fontId="11"/>
  </si>
  <si>
    <t>〇算出エビデンスに導入効果の記載がある場合は、記載不要です
〇WEBサイトに算出エビデンスが掲載されている場合は、
　機器情報が直接確認できるURLを記載してください
〇算出エビデンスファイル、URLがない場合は、詳細を記載すること</t>
    <rPh sb="1" eb="3">
      <t>サンシュツ</t>
    </rPh>
    <rPh sb="9" eb="11">
      <t>ドウニュウ</t>
    </rPh>
    <rPh sb="11" eb="13">
      <t>コウカ</t>
    </rPh>
    <rPh sb="14" eb="16">
      <t>キサイ</t>
    </rPh>
    <rPh sb="19" eb="21">
      <t>バアイ</t>
    </rPh>
    <rPh sb="23" eb="25">
      <t>キサイ</t>
    </rPh>
    <rPh sb="25" eb="27">
      <t>フヨウ</t>
    </rPh>
    <rPh sb="38" eb="40">
      <t>サンシュツ</t>
    </rPh>
    <rPh sb="46" eb="48">
      <t>ケイサイ</t>
    </rPh>
    <rPh sb="53" eb="55">
      <t>バアイ</t>
    </rPh>
    <rPh sb="59" eb="63">
      <t>キキジョウホウ</t>
    </rPh>
    <rPh sb="64" eb="68">
      <t>チョクセツカクニン</t>
    </rPh>
    <rPh sb="75" eb="77">
      <t>キサイ</t>
    </rPh>
    <rPh sb="85" eb="87">
      <t>サンシュツ</t>
    </rPh>
    <rPh sb="103" eb="105">
      <t>バアイ</t>
    </rPh>
    <rPh sb="107" eb="109">
      <t>ショウサイ</t>
    </rPh>
    <rPh sb="110" eb="112">
      <t>キサイ</t>
    </rPh>
    <phoneticPr fontId="11"/>
  </si>
  <si>
    <t>○1ファイルに対して複数の機器が対応する場合は、下記の記載を
　Noの小さいファイル名に統一して、1ファイルのみ添付してください
○1機器に対して複数ファイルが対応する場合は、下記の記載は
　変えず、ファイル名末尾に枝番（_1、_2）をつけてください</t>
    <rPh sb="7" eb="8">
      <t>タイ</t>
    </rPh>
    <rPh sb="10" eb="12">
      <t>フクスウ</t>
    </rPh>
    <rPh sb="13" eb="15">
      <t>キキ</t>
    </rPh>
    <rPh sb="16" eb="18">
      <t>タイオウ</t>
    </rPh>
    <rPh sb="20" eb="22">
      <t>バアイ</t>
    </rPh>
    <rPh sb="24" eb="26">
      <t>カキ</t>
    </rPh>
    <rPh sb="27" eb="29">
      <t>キサイ</t>
    </rPh>
    <rPh sb="35" eb="36">
      <t>チイ</t>
    </rPh>
    <rPh sb="42" eb="43">
      <t>メイ</t>
    </rPh>
    <rPh sb="44" eb="46">
      <t>トウイツ</t>
    </rPh>
    <rPh sb="56" eb="58">
      <t>テンプ</t>
    </rPh>
    <rPh sb="67" eb="69">
      <t>キキ</t>
    </rPh>
    <rPh sb="70" eb="71">
      <t>タイ</t>
    </rPh>
    <rPh sb="73" eb="75">
      <t>フクスウ</t>
    </rPh>
    <rPh sb="80" eb="82">
      <t>タイオウ</t>
    </rPh>
    <rPh sb="84" eb="86">
      <t>バアイ</t>
    </rPh>
    <rPh sb="88" eb="90">
      <t>カキ</t>
    </rPh>
    <rPh sb="91" eb="93">
      <t>キサイ</t>
    </rPh>
    <rPh sb="96" eb="97">
      <t>カ</t>
    </rPh>
    <rPh sb="104" eb="105">
      <t>メイ</t>
    </rPh>
    <rPh sb="105" eb="107">
      <t>マツビ</t>
    </rPh>
    <rPh sb="108" eb="110">
      <t>エダバン</t>
    </rPh>
    <phoneticPr fontId="11"/>
  </si>
  <si>
    <t>分類</t>
    <rPh sb="0" eb="2">
      <t>ブンルイ</t>
    </rPh>
    <phoneticPr fontId="11"/>
  </si>
  <si>
    <t>機器名</t>
    <rPh sb="0" eb="3">
      <t>キキメイ</t>
    </rPh>
    <phoneticPr fontId="11"/>
  </si>
  <si>
    <t>型番</t>
    <rPh sb="0" eb="2">
      <t>カタバン</t>
    </rPh>
    <phoneticPr fontId="11"/>
  </si>
  <si>
    <t>導入前機器等製造年式</t>
    <rPh sb="0" eb="2">
      <t>ドウニュウ</t>
    </rPh>
    <rPh sb="2" eb="3">
      <t>マエ</t>
    </rPh>
    <rPh sb="3" eb="5">
      <t>キキ</t>
    </rPh>
    <rPh sb="5" eb="6">
      <t>トウ</t>
    </rPh>
    <rPh sb="6" eb="8">
      <t>セイゾウ</t>
    </rPh>
    <rPh sb="8" eb="10">
      <t>ネンシキ</t>
    </rPh>
    <phoneticPr fontId="11"/>
  </si>
  <si>
    <t>導入後機器等製造年式</t>
    <rPh sb="0" eb="2">
      <t>ドウニュウ</t>
    </rPh>
    <rPh sb="2" eb="3">
      <t>ゴ</t>
    </rPh>
    <rPh sb="3" eb="5">
      <t>キキ</t>
    </rPh>
    <rPh sb="6" eb="8">
      <t>セイゾウ</t>
    </rPh>
    <rPh sb="8" eb="10">
      <t>ネンシキ</t>
    </rPh>
    <phoneticPr fontId="11"/>
  </si>
  <si>
    <t>年式比較</t>
    <rPh sb="0" eb="2">
      <t>ネンシキ</t>
    </rPh>
    <rPh sb="2" eb="4">
      <t>ヒカク</t>
    </rPh>
    <phoneticPr fontId="11"/>
  </si>
  <si>
    <t>導入効果算定詳細</t>
    <rPh sb="4" eb="6">
      <t>ショウサイ</t>
    </rPh>
    <phoneticPr fontId="11"/>
  </si>
  <si>
    <t>算出エビデンス
（カタログ）ファイル名</t>
    <rPh sb="0" eb="2">
      <t>サンシュツ</t>
    </rPh>
    <rPh sb="18" eb="19">
      <t>メイ</t>
    </rPh>
    <phoneticPr fontId="11"/>
  </si>
  <si>
    <t>整備箇所写真名</t>
    <rPh sb="0" eb="4">
      <t>セイビカショ</t>
    </rPh>
    <rPh sb="4" eb="6">
      <t>シャシン</t>
    </rPh>
    <rPh sb="6" eb="7">
      <t>メイ</t>
    </rPh>
    <phoneticPr fontId="11"/>
  </si>
  <si>
    <t>002</t>
  </si>
  <si>
    <t>003</t>
  </si>
  <si>
    <t>費用積算書</t>
    <rPh sb="0" eb="5">
      <t>ヒヨウセキサンショ</t>
    </rPh>
    <phoneticPr fontId="11"/>
  </si>
  <si>
    <t>【様式２】</t>
    <rPh sb="1" eb="3">
      <t>ヨウシキ</t>
    </rPh>
    <phoneticPr fontId="11"/>
  </si>
  <si>
    <r>
      <t>■合計金額　（</t>
    </r>
    <r>
      <rPr>
        <b/>
        <sz val="11"/>
        <color rgb="FFFF0000"/>
        <rFont val="Yu Gothic UI"/>
        <family val="3"/>
        <charset val="128"/>
      </rPr>
      <t>赤太字</t>
    </r>
    <r>
      <rPr>
        <sz val="11"/>
        <color theme="1"/>
        <rFont val="Yu Gothic UI"/>
        <family val="3"/>
        <charset val="128"/>
      </rPr>
      <t>の金額を、申請システムの「補助金申請額」に入力してください）</t>
    </r>
    <rPh sb="1" eb="5">
      <t>ゴウケイキンガク</t>
    </rPh>
    <rPh sb="7" eb="8">
      <t>アカ</t>
    </rPh>
    <rPh sb="8" eb="10">
      <t>フトジ</t>
    </rPh>
    <rPh sb="11" eb="13">
      <t>キンガク</t>
    </rPh>
    <rPh sb="15" eb="17">
      <t>シンセイ</t>
    </rPh>
    <rPh sb="23" eb="29">
      <t>ホジョキンシンセイガク</t>
    </rPh>
    <rPh sb="31" eb="33">
      <t>ニュウリョク</t>
    </rPh>
    <phoneticPr fontId="11"/>
  </si>
  <si>
    <t>補助対象経費
（総事業費）</t>
    <phoneticPr fontId="11"/>
  </si>
  <si>
    <t>補助を受けようとする額
（補助金額）</t>
    <phoneticPr fontId="11"/>
  </si>
  <si>
    <t>自己負担経費
（自主財源等）</t>
    <phoneticPr fontId="11"/>
  </si>
  <si>
    <t>補助対象外
経費</t>
    <phoneticPr fontId="11"/>
  </si>
  <si>
    <t>費用総額</t>
  </si>
  <si>
    <t>・本事業の補助上限額は10,000,000円です。補助金額が超過する場合は、機器等明細にて④補助対象経費を調整してください。</t>
    <rPh sb="25" eb="29">
      <t>ホジョキンガク</t>
    </rPh>
    <rPh sb="30" eb="32">
      <t>チョウカ</t>
    </rPh>
    <rPh sb="34" eb="36">
      <t>バアイ</t>
    </rPh>
    <rPh sb="38" eb="40">
      <t>キキ</t>
    </rPh>
    <rPh sb="40" eb="41">
      <t>トウ</t>
    </rPh>
    <rPh sb="41" eb="43">
      <t>メイサイ</t>
    </rPh>
    <rPh sb="46" eb="52">
      <t>ホジョタイショウケイヒ</t>
    </rPh>
    <rPh sb="53" eb="55">
      <t>チョウセイ</t>
    </rPh>
    <phoneticPr fontId="11"/>
  </si>
  <si>
    <t>■機器等明細</t>
    <rPh sb="1" eb="4">
      <t>キキトウ</t>
    </rPh>
    <rPh sb="4" eb="6">
      <t>メイサイ</t>
    </rPh>
    <phoneticPr fontId="11"/>
  </si>
  <si>
    <t>・様式１－２内の「導入機器一覧」で記載した機器ごとに、経費の内訳を記載してください。</t>
    <rPh sb="1" eb="3">
      <t>ヨウシキ</t>
    </rPh>
    <rPh sb="6" eb="7">
      <t>ナイ</t>
    </rPh>
    <rPh sb="9" eb="11">
      <t>ドウニュウ</t>
    </rPh>
    <rPh sb="11" eb="13">
      <t>キキ</t>
    </rPh>
    <rPh sb="13" eb="15">
      <t>イチラン</t>
    </rPh>
    <rPh sb="17" eb="19">
      <t>キサイ</t>
    </rPh>
    <rPh sb="21" eb="23">
      <t>キキ</t>
    </rPh>
    <rPh sb="27" eb="29">
      <t>ケイヒ</t>
    </rPh>
    <rPh sb="30" eb="32">
      <t>ウチワケ</t>
    </rPh>
    <rPh sb="33" eb="35">
      <t>キサイ</t>
    </rPh>
    <phoneticPr fontId="11"/>
  </si>
  <si>
    <t>・「選定見積書ファイル名」「相見積書ファイル名」に、対応する見積書のファイル名を1行ずつ記載してください。※機器等によって見積書が分かれる場合にご注意ください。</t>
    <rPh sb="2" eb="7">
      <t>センテイミツモリショ</t>
    </rPh>
    <rPh sb="11" eb="12">
      <t>メイ</t>
    </rPh>
    <rPh sb="14" eb="18">
      <t>アイミツモリショ</t>
    </rPh>
    <rPh sb="22" eb="23">
      <t>メイ</t>
    </rPh>
    <rPh sb="26" eb="28">
      <t>タイオウ</t>
    </rPh>
    <rPh sb="30" eb="33">
      <t>ミツモリショ</t>
    </rPh>
    <rPh sb="38" eb="39">
      <t>メイ</t>
    </rPh>
    <rPh sb="41" eb="42">
      <t>ギョウ</t>
    </rPh>
    <rPh sb="44" eb="46">
      <t>キサイ</t>
    </rPh>
    <rPh sb="73" eb="75">
      <t>チュウイ</t>
    </rPh>
    <phoneticPr fontId="11"/>
  </si>
  <si>
    <t>・表に記載された名称以外のファイルを添付するなど、対応するファイルが確認できない場合は差戻しとなります。</t>
    <rPh sb="1" eb="2">
      <t>ヒョウ</t>
    </rPh>
    <rPh sb="3" eb="5">
      <t>キサイ</t>
    </rPh>
    <rPh sb="8" eb="10">
      <t>メイショウ</t>
    </rPh>
    <rPh sb="10" eb="12">
      <t>イガイ</t>
    </rPh>
    <rPh sb="18" eb="20">
      <t>テンプ</t>
    </rPh>
    <rPh sb="25" eb="27">
      <t>タイオウ</t>
    </rPh>
    <rPh sb="34" eb="36">
      <t>カクニン</t>
    </rPh>
    <rPh sb="40" eb="42">
      <t>バアイ</t>
    </rPh>
    <rPh sb="43" eb="44">
      <t>サ</t>
    </rPh>
    <rPh sb="44" eb="45">
      <t>モド</t>
    </rPh>
    <phoneticPr fontId="11"/>
  </si>
  <si>
    <t>①補助対象経費
（総事業費）
　②＋③</t>
    <rPh sb="1" eb="3">
      <t>ホジョ</t>
    </rPh>
    <rPh sb="3" eb="5">
      <t>タイショウ</t>
    </rPh>
    <rPh sb="5" eb="7">
      <t>ケイヒ</t>
    </rPh>
    <rPh sb="9" eb="13">
      <t>ソウジギョウヒ</t>
    </rPh>
    <phoneticPr fontId="11"/>
  </si>
  <si>
    <t>②補助を受けようとする額
（補助金額）</t>
    <rPh sb="1" eb="3">
      <t>ホジョ</t>
    </rPh>
    <rPh sb="4" eb="5">
      <t>ウ</t>
    </rPh>
    <rPh sb="11" eb="12">
      <t>ガク</t>
    </rPh>
    <rPh sb="14" eb="16">
      <t>ホジョ</t>
    </rPh>
    <rPh sb="16" eb="18">
      <t>キンガク</t>
    </rPh>
    <phoneticPr fontId="11"/>
  </si>
  <si>
    <t>③自己負担経費
（自主財源等）</t>
    <rPh sb="1" eb="3">
      <t>ジコ</t>
    </rPh>
    <rPh sb="3" eb="5">
      <t>フタン</t>
    </rPh>
    <rPh sb="5" eb="7">
      <t>ケイヒ</t>
    </rPh>
    <rPh sb="9" eb="11">
      <t>ジシュ</t>
    </rPh>
    <rPh sb="11" eb="13">
      <t>ザイゲン</t>
    </rPh>
    <rPh sb="13" eb="14">
      <t>トウ</t>
    </rPh>
    <phoneticPr fontId="11"/>
  </si>
  <si>
    <t>同額チェック
②＝③</t>
    <rPh sb="0" eb="2">
      <t>ドウガク</t>
    </rPh>
    <phoneticPr fontId="11"/>
  </si>
  <si>
    <t>④補助対象外
　経費</t>
    <phoneticPr fontId="11"/>
  </si>
  <si>
    <t>⑤費用総額
　①＋④</t>
    <rPh sb="1" eb="3">
      <t>ヒヨウ</t>
    </rPh>
    <rPh sb="3" eb="5">
      <t>ソウガク</t>
    </rPh>
    <phoneticPr fontId="11"/>
  </si>
  <si>
    <t>備考</t>
    <rPh sb="0" eb="2">
      <t>ビコウ</t>
    </rPh>
    <phoneticPr fontId="11"/>
  </si>
  <si>
    <t>選定見積書
ファイル名</t>
    <rPh sb="0" eb="2">
      <t>センテイ</t>
    </rPh>
    <rPh sb="2" eb="5">
      <t>ミツモリショ</t>
    </rPh>
    <rPh sb="10" eb="11">
      <t>メイ</t>
    </rPh>
    <phoneticPr fontId="11"/>
  </si>
  <si>
    <t>相見積書
ファイル名</t>
    <rPh sb="0" eb="4">
      <t>アイミツモリショ</t>
    </rPh>
    <rPh sb="9" eb="10">
      <t>メイ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</si>
</sst>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_ "/>
    <numFmt numFmtId="178" formatCode="[$-F800]dddd\,\ mmmm\ dd\,\ yyyy"/>
    <numFmt numFmtId="179" formatCode="0&quot;年&quot;"/>
    <numFmt numFmtId="180" formatCode="#,###&quot;円&quot;"/>
  </numFmts>
  <fonts count="25">
    <font>
      <sz val="11"/>
      <color theme="1"/>
      <name val="游ゴシック"/>
      <family val="3"/>
      <scheme val="minor"/>
    </font>
    <font>
      <sz val="11"/>
      <color theme="1"/>
      <name val="Arial"/>
      <family val="2"/>
    </font>
    <font>
      <sz val="11"/>
      <color rgb="FFFF0000"/>
      <name val="Yu Gothic UI"/>
      <family val="3"/>
      <charset val="128"/>
    </font>
    <font>
      <sz val="6"/>
      <name val="游ゴシック"/>
      <family val="2"/>
      <charset val="128"/>
      <scheme val="minor"/>
    </font>
    <font>
      <sz val="12"/>
      <color theme="1"/>
      <name val="Yu Gothic UI"/>
      <family val="3"/>
      <charset val="128"/>
    </font>
    <font>
      <sz val="6"/>
      <name val="ＭＳ Ｐゴシック"/>
      <family val="3"/>
    </font>
    <font>
      <b/>
      <sz val="18"/>
      <name val="Yu Gothic UI"/>
      <family val="3"/>
    </font>
    <font>
      <sz val="6"/>
      <name val="Tsukushi A Round Gothic Bold"/>
      <family val="3"/>
    </font>
    <font>
      <sz val="11"/>
      <color theme="1"/>
      <name val="游ゴシック"/>
      <family val="3"/>
      <scheme val="minor"/>
    </font>
    <font>
      <b/>
      <sz val="11"/>
      <color rgb="FFFF0000"/>
      <name val="Yu Gothic UI"/>
      <family val="3"/>
    </font>
    <font>
      <b/>
      <sz val="14"/>
      <color indexed="8"/>
      <name val="Yu Gothic UI"/>
      <family val="3"/>
    </font>
    <font>
      <sz val="6"/>
      <name val="游ゴシック"/>
      <family val="3"/>
      <charset val="128"/>
      <scheme val="minor"/>
    </font>
    <font>
      <b/>
      <sz val="14"/>
      <name val="Yu Gothic UI"/>
      <family val="3"/>
    </font>
    <font>
      <b/>
      <sz val="12"/>
      <color theme="1"/>
      <name val="Yu Gothic UI"/>
      <family val="3"/>
      <charset val="128"/>
    </font>
    <font>
      <sz val="11"/>
      <name val="Yu Gothic UI"/>
      <family val="3"/>
      <charset val="128"/>
    </font>
    <font>
      <b/>
      <sz val="11"/>
      <color theme="1"/>
      <name val="Yu Gothic UI"/>
      <family val="3"/>
      <charset val="128"/>
    </font>
    <font>
      <sz val="11"/>
      <color rgb="FF0000FF"/>
      <name val="Yu Gothic UI"/>
      <family val="3"/>
      <charset val="128"/>
    </font>
    <font>
      <sz val="11"/>
      <color theme="1"/>
      <name val="Yu Gothic UI"/>
      <family val="3"/>
      <charset val="128"/>
    </font>
    <font>
      <b/>
      <u/>
      <sz val="11"/>
      <color rgb="FFFF0000"/>
      <name val="Yu Gothic UI"/>
      <family val="3"/>
      <charset val="128"/>
    </font>
    <font>
      <sz val="11"/>
      <color theme="1"/>
      <name val="MS UI Gothic"/>
      <family val="2"/>
    </font>
    <font>
      <sz val="9"/>
      <color theme="1"/>
      <name val="Yu Gothic UI"/>
      <family val="3"/>
      <charset val="128"/>
    </font>
    <font>
      <sz val="9"/>
      <color rgb="FFFF0000"/>
      <name val="Yu Gothic UI"/>
      <family val="3"/>
      <charset val="128"/>
    </font>
    <font>
      <sz val="11"/>
      <color theme="1"/>
      <name val="游ゴシック"/>
      <family val="3"/>
    </font>
    <font>
      <b/>
      <sz val="11"/>
      <color rgb="FFFF0000"/>
      <name val="Yu Gothic UI"/>
      <family val="3"/>
      <charset val="128"/>
    </font>
    <font>
      <b/>
      <sz val="11"/>
      <name val="Yu Gothic UI"/>
      <family val="3"/>
      <charset val="128"/>
    </font>
  </fonts>
  <fills count="7">
    <fill>
      <patternFill patternType="none"/>
    </fill>
    <fill>
      <patternFill patternType="gray125"/>
    </fill>
    <fill>
      <patternFill patternType="solid">
        <fgColor rgb="FFF3F3F3"/>
        <bgColor indexed="64"/>
      </patternFill>
    </fill>
    <fill>
      <patternFill patternType="solid">
        <fgColor rgb="FFFDE9D9"/>
        <bgColor indexed="64"/>
      </patternFill>
    </fill>
    <fill>
      <patternFill patternType="solid">
        <fgColor rgb="FFF3F3F3"/>
        <bgColor rgb="FFF3F3F3"/>
      </patternFill>
    </fill>
    <fill>
      <patternFill patternType="solid">
        <fgColor rgb="FFFDE9D9"/>
        <bgColor rgb="FFFFFFCC"/>
      </patternFill>
    </fill>
    <fill>
      <patternFill patternType="solid">
        <fgColor rgb="FFD9D9D9"/>
        <bgColor indexed="64"/>
      </patternFill>
    </fill>
  </fills>
  <borders count="60">
    <border>
      <left/>
      <right/>
      <top/>
      <bottom/>
      <diagonal/>
    </border>
    <border>
      <left/>
      <right/>
      <top/>
      <bottom style="medium">
        <color indexed="64"/>
      </bottom>
      <diagonal/>
    </border>
    <border>
      <left style="thin">
        <color theme="0" tint="-0.499984740745262"/>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tint="-0.499984740745262"/>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theme="0" tint="-0.499984740745262"/>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theme="0" tint="-0.499984740745262"/>
      </right>
      <top style="thin">
        <color indexed="64"/>
      </top>
      <bottom style="hair">
        <color indexed="64"/>
      </bottom>
      <diagonal/>
    </border>
    <border>
      <left/>
      <right style="thin">
        <color theme="0" tint="-0.499984740745262"/>
      </right>
      <top/>
      <bottom/>
      <diagonal/>
    </border>
    <border>
      <left style="thin">
        <color theme="0" tint="-0.499984740745262"/>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theme="0" tint="-0.499984740745262"/>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theme="0" tint="-0.499984740745262"/>
      </right>
      <top style="medium">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theme="0" tint="-0.499984740745262"/>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theme="0" tint="-0.499984740745262"/>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theme="0" tint="-0.499984740745262"/>
      </right>
      <top/>
      <bottom style="hair">
        <color indexed="64"/>
      </bottom>
      <diagonal/>
    </border>
    <border>
      <left/>
      <right/>
      <top style="hair">
        <color indexed="64"/>
      </top>
      <bottom style="medium">
        <color indexed="64"/>
      </bottom>
      <diagonal/>
    </border>
    <border>
      <left/>
      <right style="thin">
        <color theme="0" tint="-0.499984740745262"/>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top/>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indexed="64"/>
      </top>
      <bottom/>
      <diagonal/>
    </border>
    <border>
      <left/>
      <right/>
      <top style="medium">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9" fontId="22" fillId="0" borderId="0" applyFont="0" applyFill="0" applyBorder="0" applyAlignment="0" applyProtection="0">
      <alignment vertical="center"/>
    </xf>
    <xf numFmtId="0" fontId="1" fillId="0" borderId="0"/>
  </cellStyleXfs>
  <cellXfs count="197">
    <xf numFmtId="0" fontId="0" fillId="0" borderId="0" xfId="0">
      <alignment vertical="center"/>
    </xf>
    <xf numFmtId="0" fontId="2" fillId="0" borderId="0" xfId="3" applyFont="1" applyAlignment="1">
      <alignment vertical="center"/>
    </xf>
    <xf numFmtId="0" fontId="0" fillId="0" borderId="0" xfId="3" applyFont="1" applyAlignment="1">
      <alignment vertical="center"/>
    </xf>
    <xf numFmtId="0" fontId="0" fillId="0" borderId="0" xfId="3" applyFont="1" applyAlignment="1">
      <alignment vertical="center" wrapText="1"/>
    </xf>
    <xf numFmtId="0" fontId="4" fillId="0" borderId="0" xfId="3" applyFont="1" applyAlignment="1">
      <alignment horizontal="right" vertical="center"/>
    </xf>
    <xf numFmtId="0" fontId="9" fillId="0" borderId="1" xfId="0" applyFont="1" applyBorder="1">
      <alignment vertical="center"/>
    </xf>
    <xf numFmtId="0" fontId="10" fillId="0" borderId="1" xfId="0" applyFont="1" applyBorder="1" applyAlignment="1">
      <alignment horizontal="center" vertical="center"/>
    </xf>
    <xf numFmtId="0" fontId="0" fillId="0" borderId="1" xfId="0" applyBorder="1">
      <alignment vertical="center"/>
    </xf>
    <xf numFmtId="0" fontId="9" fillId="2" borderId="2" xfId="0" applyFont="1" applyFill="1" applyBorder="1" applyAlignment="1">
      <alignment horizontal="center" vertical="center"/>
    </xf>
    <xf numFmtId="0" fontId="14" fillId="0" borderId="8" xfId="3" applyFont="1" applyBorder="1" applyAlignment="1">
      <alignment horizontal="right" vertical="center"/>
    </xf>
    <xf numFmtId="0" fontId="16" fillId="0" borderId="11" xfId="3" applyFont="1" applyBorder="1" applyAlignment="1">
      <alignment vertical="center"/>
    </xf>
    <xf numFmtId="0" fontId="16" fillId="0" borderId="0" xfId="3" applyFont="1" applyAlignment="1">
      <alignment vertical="center"/>
    </xf>
    <xf numFmtId="0" fontId="16" fillId="0" borderId="20" xfId="3" applyFont="1" applyBorder="1" applyAlignment="1">
      <alignment vertical="center"/>
    </xf>
    <xf numFmtId="0" fontId="14" fillId="0" borderId="11" xfId="3" applyFont="1" applyBorder="1" applyAlignment="1">
      <alignment vertical="center"/>
    </xf>
    <xf numFmtId="176" fontId="14" fillId="3" borderId="0" xfId="3" applyNumberFormat="1" applyFont="1" applyFill="1" applyAlignment="1" applyProtection="1">
      <alignment vertical="center"/>
      <protection locked="0"/>
    </xf>
    <xf numFmtId="0" fontId="14" fillId="0" borderId="0" xfId="3" applyFont="1" applyAlignment="1">
      <alignment vertical="center"/>
    </xf>
    <xf numFmtId="0" fontId="16" fillId="0" borderId="23" xfId="3" applyFont="1" applyBorder="1" applyAlignment="1">
      <alignment vertical="center"/>
    </xf>
    <xf numFmtId="0" fontId="16" fillId="0" borderId="1" xfId="3" applyFont="1" applyBorder="1" applyAlignment="1">
      <alignment vertical="center"/>
    </xf>
    <xf numFmtId="0" fontId="14" fillId="0" borderId="1" xfId="3" applyFont="1" applyBorder="1" applyAlignment="1">
      <alignment vertical="center"/>
    </xf>
    <xf numFmtId="0" fontId="16" fillId="0" borderId="24" xfId="3" applyFont="1" applyBorder="1" applyAlignment="1">
      <alignment vertical="center"/>
    </xf>
    <xf numFmtId="0" fontId="17" fillId="0" borderId="13" xfId="3" applyFont="1" applyBorder="1" applyAlignment="1">
      <alignment horizontal="right" vertical="center"/>
    </xf>
    <xf numFmtId="177" fontId="14" fillId="3" borderId="14" xfId="3" applyNumberFormat="1" applyFont="1" applyFill="1" applyBorder="1" applyAlignment="1" applyProtection="1">
      <alignment vertical="center"/>
      <protection locked="0"/>
    </xf>
    <xf numFmtId="0" fontId="17" fillId="0" borderId="28" xfId="3" applyFont="1" applyBorder="1" applyAlignment="1">
      <alignment vertical="center"/>
    </xf>
    <xf numFmtId="0" fontId="17" fillId="0" borderId="15" xfId="3" applyFont="1" applyBorder="1" applyAlignment="1">
      <alignment vertical="center"/>
    </xf>
    <xf numFmtId="0" fontId="15" fillId="0" borderId="38" xfId="3" applyFont="1" applyBorder="1" applyAlignment="1">
      <alignment horizontal="center" vertical="center" wrapText="1"/>
    </xf>
    <xf numFmtId="49" fontId="15" fillId="0" borderId="17" xfId="3" applyNumberFormat="1" applyFont="1" applyBorder="1" applyAlignment="1">
      <alignment horizontal="center" vertical="center" wrapText="1"/>
    </xf>
    <xf numFmtId="0" fontId="17" fillId="5" borderId="17" xfId="3" applyFont="1" applyFill="1" applyBorder="1" applyAlignment="1" applyProtection="1">
      <alignment horizontal="center" vertical="center" wrapText="1"/>
      <protection locked="0"/>
    </xf>
    <xf numFmtId="0" fontId="15" fillId="4" borderId="7" xfId="3" applyFont="1" applyFill="1" applyBorder="1" applyAlignment="1">
      <alignment horizontal="center" vertical="center" textRotation="255"/>
    </xf>
    <xf numFmtId="0" fontId="15" fillId="4" borderId="54" xfId="3" applyFont="1" applyFill="1" applyBorder="1" applyAlignment="1">
      <alignment horizontal="center" vertical="center" textRotation="255"/>
    </xf>
    <xf numFmtId="49" fontId="15" fillId="0" borderId="55" xfId="3" applyNumberFormat="1" applyFont="1" applyBorder="1" applyAlignment="1">
      <alignment horizontal="center" vertical="center" wrapText="1"/>
    </xf>
    <xf numFmtId="0" fontId="17" fillId="5" borderId="55" xfId="3" applyFont="1" applyFill="1" applyBorder="1" applyAlignment="1" applyProtection="1">
      <alignment horizontal="center" vertical="center" wrapText="1"/>
      <protection locked="0"/>
    </xf>
    <xf numFmtId="0" fontId="0" fillId="0" borderId="0" xfId="3" applyFont="1" applyAlignment="1">
      <alignment horizontal="left" vertical="center"/>
    </xf>
    <xf numFmtId="0" fontId="19" fillId="0" borderId="0" xfId="3" applyFont="1" applyAlignment="1">
      <alignment vertical="center"/>
    </xf>
    <xf numFmtId="0" fontId="1" fillId="0" borderId="0" xfId="3" applyAlignment="1">
      <alignment vertical="center"/>
    </xf>
    <xf numFmtId="0" fontId="15" fillId="0" borderId="0" xfId="0" applyFont="1">
      <alignment vertical="center"/>
    </xf>
    <xf numFmtId="0" fontId="17" fillId="0" borderId="0" xfId="0" applyFont="1">
      <alignment vertical="center"/>
    </xf>
    <xf numFmtId="0" fontId="17" fillId="0" borderId="0" xfId="0" applyFont="1" applyAlignment="1">
      <alignment vertical="center" shrinkToFit="1"/>
    </xf>
    <xf numFmtId="0" fontId="17" fillId="0" borderId="0" xfId="0" applyFont="1" applyAlignment="1">
      <alignment horizontal="right" vertical="center"/>
    </xf>
    <xf numFmtId="0" fontId="20" fillId="0" borderId="17" xfId="0" applyFont="1" applyBorder="1" applyAlignment="1">
      <alignment horizontal="left" vertical="center" wrapText="1"/>
    </xf>
    <xf numFmtId="0" fontId="17" fillId="6" borderId="17" xfId="0" applyFont="1" applyFill="1" applyBorder="1">
      <alignment vertical="center"/>
    </xf>
    <xf numFmtId="0" fontId="17" fillId="6" borderId="17" xfId="0" applyFont="1" applyFill="1" applyBorder="1" applyAlignment="1">
      <alignment vertical="center" shrinkToFit="1"/>
    </xf>
    <xf numFmtId="0" fontId="17" fillId="6" borderId="58" xfId="0" applyFont="1" applyFill="1" applyBorder="1" applyAlignment="1">
      <alignment vertical="center" wrapText="1"/>
    </xf>
    <xf numFmtId="0" fontId="17" fillId="6" borderId="59" xfId="0" applyFont="1" applyFill="1" applyBorder="1" applyAlignment="1">
      <alignment vertical="center" wrapText="1"/>
    </xf>
    <xf numFmtId="0" fontId="17" fillId="6" borderId="17" xfId="0" applyFont="1" applyFill="1" applyBorder="1" applyAlignment="1">
      <alignment vertical="center" wrapText="1"/>
    </xf>
    <xf numFmtId="0" fontId="17" fillId="6" borderId="17" xfId="0" applyFont="1" applyFill="1" applyBorder="1" applyAlignment="1">
      <alignment vertical="center" wrapText="1" shrinkToFit="1"/>
    </xf>
    <xf numFmtId="49" fontId="17" fillId="0" borderId="17" xfId="0" applyNumberFormat="1" applyFont="1" applyBorder="1">
      <alignment vertical="center"/>
    </xf>
    <xf numFmtId="0" fontId="17" fillId="0" borderId="17" xfId="0" applyFont="1" applyBorder="1" applyAlignment="1" applyProtection="1">
      <alignment vertical="center" shrinkToFit="1"/>
      <protection hidden="1"/>
    </xf>
    <xf numFmtId="179" fontId="17" fillId="3" borderId="58" xfId="0" applyNumberFormat="1" applyFont="1" applyFill="1" applyBorder="1" applyProtection="1">
      <alignment vertical="center"/>
      <protection locked="0"/>
    </xf>
    <xf numFmtId="179" fontId="17" fillId="3" borderId="59" xfId="0" applyNumberFormat="1" applyFont="1" applyFill="1" applyBorder="1" applyProtection="1">
      <alignment vertical="center"/>
      <protection locked="0"/>
    </xf>
    <xf numFmtId="179" fontId="17" fillId="0" borderId="17" xfId="2" applyNumberFormat="1" applyFont="1" applyFill="1" applyBorder="1" applyProtection="1">
      <alignment vertical="center"/>
      <protection locked="0"/>
    </xf>
    <xf numFmtId="0" fontId="17" fillId="3" borderId="17" xfId="0" applyFont="1" applyFill="1" applyBorder="1" applyAlignment="1" applyProtection="1">
      <alignment vertical="center" wrapText="1"/>
      <protection locked="0"/>
    </xf>
    <xf numFmtId="0" fontId="17" fillId="3" borderId="17" xfId="0" applyFont="1" applyFill="1" applyBorder="1" applyProtection="1">
      <alignment vertical="center"/>
      <protection locked="0"/>
    </xf>
    <xf numFmtId="0" fontId="17" fillId="6" borderId="17"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17" fillId="6" borderId="17" xfId="0" applyFont="1" applyFill="1" applyBorder="1" applyAlignment="1">
      <alignment horizontal="center" vertical="center"/>
    </xf>
    <xf numFmtId="180" fontId="17" fillId="0" borderId="17" xfId="1" applyNumberFormat="1" applyFont="1" applyBorder="1" applyAlignment="1" applyProtection="1">
      <alignment horizontal="center" vertical="center"/>
      <protection hidden="1"/>
    </xf>
    <xf numFmtId="180" fontId="23" fillId="0" borderId="17" xfId="1" applyNumberFormat="1" applyFont="1" applyBorder="1" applyAlignment="1" applyProtection="1">
      <alignment horizontal="center" vertical="center"/>
      <protection hidden="1"/>
    </xf>
    <xf numFmtId="3" fontId="17" fillId="0" borderId="0" xfId="0" applyNumberFormat="1" applyFont="1" applyAlignment="1">
      <alignment horizontal="left" vertical="center"/>
    </xf>
    <xf numFmtId="3" fontId="23" fillId="0" borderId="0" xfId="0" applyNumberFormat="1" applyFont="1" applyAlignment="1">
      <alignment horizontal="center" vertical="center"/>
    </xf>
    <xf numFmtId="3" fontId="17" fillId="0" borderId="0" xfId="0"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vertical="top"/>
    </xf>
    <xf numFmtId="0" fontId="17" fillId="0" borderId="9" xfId="0" applyFont="1" applyBorder="1" applyAlignment="1">
      <alignment vertical="center" wrapText="1"/>
    </xf>
    <xf numFmtId="180" fontId="17" fillId="0" borderId="17" xfId="1" applyNumberFormat="1" applyFont="1" applyBorder="1" applyAlignment="1" applyProtection="1">
      <alignment horizontal="right" vertical="center"/>
      <protection hidden="1"/>
    </xf>
    <xf numFmtId="180" fontId="17" fillId="3" borderId="17" xfId="1" applyNumberFormat="1" applyFont="1" applyFill="1" applyBorder="1" applyAlignment="1" applyProtection="1">
      <alignment horizontal="right" vertical="center"/>
      <protection locked="0"/>
    </xf>
    <xf numFmtId="3" fontId="17" fillId="0" borderId="17" xfId="0" applyNumberFormat="1" applyFont="1" applyBorder="1" applyAlignment="1" applyProtection="1">
      <alignment horizontal="center" vertical="center"/>
      <protection hidden="1"/>
    </xf>
    <xf numFmtId="0" fontId="13" fillId="4" borderId="7" xfId="3" applyFont="1" applyFill="1" applyBorder="1" applyAlignment="1">
      <alignment horizontal="center" vertical="center" textRotation="255" wrapText="1"/>
    </xf>
    <xf numFmtId="0" fontId="13" fillId="4" borderId="21" xfId="3" applyFont="1" applyFill="1" applyBorder="1" applyAlignment="1">
      <alignment horizontal="center" vertical="center" textRotation="255" wrapText="1"/>
    </xf>
    <xf numFmtId="0" fontId="15" fillId="0" borderId="25"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26" xfId="3" applyFont="1" applyBorder="1" applyAlignment="1">
      <alignment horizontal="center" vertical="center"/>
    </xf>
    <xf numFmtId="0" fontId="15" fillId="0" borderId="27" xfId="3" applyFont="1" applyBorder="1" applyAlignment="1">
      <alignment horizontal="center" vertical="center"/>
    </xf>
    <xf numFmtId="177" fontId="17" fillId="0" borderId="14" xfId="3" applyNumberFormat="1" applyFont="1" applyBorder="1" applyAlignment="1">
      <alignment horizontal="center" vertical="center"/>
    </xf>
    <xf numFmtId="0" fontId="15" fillId="0" borderId="23"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29" xfId="3" applyFont="1" applyBorder="1" applyAlignment="1">
      <alignment horizontal="center" vertical="center" wrapText="1"/>
    </xf>
    <xf numFmtId="0" fontId="14" fillId="3" borderId="23" xfId="3" applyFont="1" applyFill="1" applyBorder="1" applyAlignment="1" applyProtection="1">
      <alignment horizontal="left" vertical="center"/>
      <protection locked="0"/>
    </xf>
    <xf numFmtId="0" fontId="14" fillId="3" borderId="1" xfId="3" applyFont="1" applyFill="1" applyBorder="1" applyAlignment="1" applyProtection="1">
      <alignment horizontal="left" vertical="center"/>
      <protection locked="0"/>
    </xf>
    <xf numFmtId="0" fontId="14" fillId="3" borderId="24" xfId="3" applyFont="1" applyFill="1" applyBorder="1" applyAlignment="1" applyProtection="1">
      <alignment horizontal="left" vertical="center"/>
      <protection locked="0"/>
    </xf>
    <xf numFmtId="0" fontId="6" fillId="0" borderId="0" xfId="3" applyFont="1" applyAlignment="1">
      <alignment horizontal="center" vertical="center" wrapText="1" shrinkToFit="1"/>
    </xf>
    <xf numFmtId="0" fontId="6" fillId="0" borderId="0" xfId="3" applyFont="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3" borderId="6" xfId="0" applyFont="1" applyFill="1" applyBorder="1" applyAlignment="1" applyProtection="1">
      <alignment horizontal="center" vertical="center" shrinkToFit="1"/>
      <protection locked="0"/>
    </xf>
    <xf numFmtId="0" fontId="14" fillId="0" borderId="8" xfId="3" applyFont="1" applyBorder="1" applyAlignment="1">
      <alignment horizontal="left" vertical="center" wrapText="1" indent="1"/>
    </xf>
    <xf numFmtId="0" fontId="14" fillId="0" borderId="9" xfId="3" applyFont="1" applyBorder="1" applyAlignment="1">
      <alignment horizontal="left" vertical="center" wrapText="1" indent="1"/>
    </xf>
    <xf numFmtId="0" fontId="14" fillId="0" borderId="10" xfId="3" applyFont="1" applyBorder="1" applyAlignment="1">
      <alignment horizontal="left" vertical="center" wrapText="1" indent="1"/>
    </xf>
    <xf numFmtId="0" fontId="15" fillId="0" borderId="11" xfId="3" applyFont="1" applyBorder="1" applyAlignment="1">
      <alignment horizontal="center" vertical="center" wrapText="1"/>
    </xf>
    <xf numFmtId="0" fontId="15" fillId="0" borderId="0" xfId="3" applyFont="1" applyAlignment="1">
      <alignment horizontal="center" vertical="center" wrapText="1"/>
    </xf>
    <xf numFmtId="0" fontId="15" fillId="0" borderId="12"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6" xfId="3" applyFont="1" applyBorder="1" applyAlignment="1">
      <alignment horizontal="center" vertical="center" wrapText="1"/>
    </xf>
    <xf numFmtId="0" fontId="2" fillId="0" borderId="13" xfId="3" applyFont="1" applyBorder="1" applyAlignment="1">
      <alignment horizontal="left" vertical="center"/>
    </xf>
    <xf numFmtId="0" fontId="2" fillId="0" borderId="14" xfId="3" applyFont="1" applyBorder="1" applyAlignment="1">
      <alignment horizontal="left" vertical="center"/>
    </xf>
    <xf numFmtId="0" fontId="2" fillId="0" borderId="15" xfId="3" applyFont="1" applyBorder="1" applyAlignment="1">
      <alignment horizontal="left" vertical="center"/>
    </xf>
    <xf numFmtId="0" fontId="14" fillId="3" borderId="9" xfId="3" applyFont="1" applyFill="1" applyBorder="1" applyAlignment="1" applyProtection="1">
      <alignment horizontal="left" vertical="center" shrinkToFit="1"/>
      <protection locked="0"/>
    </xf>
    <xf numFmtId="0" fontId="14" fillId="3" borderId="10" xfId="3" applyFont="1" applyFill="1" applyBorder="1" applyAlignment="1" applyProtection="1">
      <alignment horizontal="left" vertical="center" shrinkToFit="1"/>
      <protection locked="0"/>
    </xf>
    <xf numFmtId="0" fontId="15" fillId="0" borderId="17" xfId="3" applyFont="1" applyBorder="1" applyAlignment="1">
      <alignment horizontal="center" vertical="center" wrapText="1"/>
    </xf>
    <xf numFmtId="0" fontId="15" fillId="0" borderId="22" xfId="3" applyFont="1" applyBorder="1" applyAlignment="1">
      <alignment horizontal="center" vertical="center" wrapText="1"/>
    </xf>
    <xf numFmtId="0" fontId="14" fillId="0" borderId="18" xfId="3" applyFont="1" applyBorder="1" applyAlignment="1">
      <alignment horizontal="left" vertical="center"/>
    </xf>
    <xf numFmtId="0" fontId="14" fillId="0" borderId="19" xfId="3" applyFont="1" applyBorder="1" applyAlignment="1">
      <alignment horizontal="left" vertical="center"/>
    </xf>
    <xf numFmtId="0" fontId="15" fillId="0" borderId="38" xfId="3" applyFont="1" applyBorder="1" applyAlignment="1">
      <alignment horizontal="center" vertical="center" wrapText="1"/>
    </xf>
    <xf numFmtId="0" fontId="15" fillId="3" borderId="38" xfId="3" applyFont="1" applyFill="1" applyBorder="1" applyAlignment="1" applyProtection="1">
      <alignment horizontal="center" vertical="center" wrapText="1"/>
      <protection locked="0"/>
    </xf>
    <xf numFmtId="0" fontId="17" fillId="0" borderId="39" xfId="3" applyFont="1" applyBorder="1" applyAlignment="1">
      <alignment horizontal="left" vertical="center" wrapText="1"/>
    </xf>
    <xf numFmtId="0" fontId="17" fillId="0" borderId="40" xfId="3" applyFont="1" applyBorder="1" applyAlignment="1">
      <alignment horizontal="left" vertical="center" wrapText="1"/>
    </xf>
    <xf numFmtId="0" fontId="17" fillId="0" borderId="41" xfId="3" applyFont="1" applyBorder="1" applyAlignment="1">
      <alignment horizontal="left" vertical="center" wrapText="1"/>
    </xf>
    <xf numFmtId="0" fontId="17" fillId="3" borderId="42" xfId="3" applyFont="1" applyFill="1" applyBorder="1" applyAlignment="1" applyProtection="1">
      <alignment horizontal="center" vertical="center" wrapText="1"/>
      <protection locked="0"/>
    </xf>
    <xf numFmtId="0" fontId="17" fillId="3" borderId="43" xfId="3" applyFont="1" applyFill="1" applyBorder="1" applyAlignment="1" applyProtection="1">
      <alignment horizontal="center" vertical="center" wrapText="1"/>
      <protection locked="0"/>
    </xf>
    <xf numFmtId="0" fontId="17" fillId="0" borderId="44" xfId="3" applyFont="1" applyBorder="1" applyAlignment="1">
      <alignment horizontal="center" vertical="center" wrapText="1"/>
    </xf>
    <xf numFmtId="0" fontId="17" fillId="0" borderId="42" xfId="3" applyFont="1" applyBorder="1" applyAlignment="1">
      <alignment horizontal="center" vertical="center" wrapText="1"/>
    </xf>
    <xf numFmtId="0" fontId="17" fillId="0" borderId="43" xfId="3" applyFont="1" applyBorder="1" applyAlignment="1">
      <alignment horizontal="center" vertical="center" wrapText="1"/>
    </xf>
    <xf numFmtId="0" fontId="13" fillId="4" borderId="30" xfId="3" applyFont="1" applyFill="1" applyBorder="1" applyAlignment="1">
      <alignment horizontal="center" vertical="center" textRotation="255" wrapText="1"/>
    </xf>
    <xf numFmtId="0" fontId="17" fillId="0" borderId="31" xfId="3" applyFont="1" applyBorder="1" applyAlignment="1">
      <alignment horizontal="left" vertical="center" wrapText="1" indent="1"/>
    </xf>
    <xf numFmtId="0" fontId="17" fillId="0" borderId="32" xfId="3" applyFont="1" applyBorder="1" applyAlignment="1">
      <alignment horizontal="left" vertical="center" wrapText="1" indent="1"/>
    </xf>
    <xf numFmtId="0" fontId="17" fillId="0" borderId="33" xfId="3" applyFont="1" applyBorder="1" applyAlignment="1">
      <alignment horizontal="left" vertical="center" wrapText="1" indent="1"/>
    </xf>
    <xf numFmtId="0" fontId="14" fillId="3" borderId="8" xfId="3" applyFont="1" applyFill="1" applyBorder="1" applyAlignment="1" applyProtection="1">
      <alignment horizontal="center" vertical="center"/>
      <protection locked="0"/>
    </xf>
    <xf numFmtId="0" fontId="14" fillId="3" borderId="9" xfId="3" applyFont="1" applyFill="1" applyBorder="1" applyAlignment="1" applyProtection="1">
      <alignment horizontal="center" vertical="center"/>
      <protection locked="0"/>
    </xf>
    <xf numFmtId="0" fontId="14" fillId="3" borderId="16" xfId="3" applyFont="1" applyFill="1" applyBorder="1" applyAlignment="1" applyProtection="1">
      <alignment horizontal="center" vertical="center"/>
      <protection locked="0"/>
    </xf>
    <xf numFmtId="0" fontId="14" fillId="5" borderId="8" xfId="3" applyFont="1" applyFill="1" applyBorder="1" applyAlignment="1" applyProtection="1">
      <alignment horizontal="center" vertical="center" wrapText="1"/>
      <protection locked="0"/>
    </xf>
    <xf numFmtId="0" fontId="14" fillId="5" borderId="9" xfId="3" applyFont="1" applyFill="1" applyBorder="1" applyAlignment="1" applyProtection="1">
      <alignment horizontal="center" vertical="center" wrapText="1"/>
      <protection locked="0"/>
    </xf>
    <xf numFmtId="0" fontId="14" fillId="5" borderId="10" xfId="3" applyFont="1" applyFill="1" applyBorder="1" applyAlignment="1" applyProtection="1">
      <alignment horizontal="center" vertical="center" wrapText="1"/>
      <protection locked="0"/>
    </xf>
    <xf numFmtId="0" fontId="15" fillId="3" borderId="17" xfId="3" applyFont="1" applyFill="1" applyBorder="1" applyAlignment="1" applyProtection="1">
      <alignment horizontal="center" vertical="center" wrapText="1"/>
      <protection locked="0"/>
    </xf>
    <xf numFmtId="0" fontId="15" fillId="0" borderId="34" xfId="3" applyFont="1" applyBorder="1" applyAlignment="1">
      <alignment horizontal="center" vertical="center" wrapText="1"/>
    </xf>
    <xf numFmtId="0" fontId="15" fillId="0" borderId="35" xfId="3" applyFont="1" applyBorder="1" applyAlignment="1">
      <alignment horizontal="center" vertical="center" wrapText="1"/>
    </xf>
    <xf numFmtId="0" fontId="14" fillId="5" borderId="34" xfId="3" applyFont="1" applyFill="1" applyBorder="1" applyAlignment="1" applyProtection="1">
      <alignment horizontal="left" vertical="center" wrapText="1"/>
      <protection locked="0"/>
    </xf>
    <xf numFmtId="0" fontId="14" fillId="5" borderId="36" xfId="3" applyFont="1" applyFill="1" applyBorder="1" applyAlignment="1" applyProtection="1">
      <alignment horizontal="left" vertical="center" wrapText="1"/>
      <protection locked="0"/>
    </xf>
    <xf numFmtId="0" fontId="14" fillId="5" borderId="37" xfId="3" applyFont="1" applyFill="1" applyBorder="1" applyAlignment="1" applyProtection="1">
      <alignment horizontal="left" vertical="center" wrapText="1"/>
      <protection locked="0"/>
    </xf>
    <xf numFmtId="0" fontId="14" fillId="5" borderId="11" xfId="3" applyFont="1" applyFill="1" applyBorder="1" applyAlignment="1" applyProtection="1">
      <alignment horizontal="left" vertical="center" wrapText="1"/>
      <protection locked="0"/>
    </xf>
    <xf numFmtId="0" fontId="14" fillId="5" borderId="0" xfId="3" applyFont="1" applyFill="1" applyAlignment="1" applyProtection="1">
      <alignment horizontal="left" vertical="center" wrapText="1"/>
      <protection locked="0"/>
    </xf>
    <xf numFmtId="0" fontId="14" fillId="5" borderId="20" xfId="3" applyFont="1" applyFill="1" applyBorder="1" applyAlignment="1" applyProtection="1">
      <alignment horizontal="left" vertical="center" wrapText="1"/>
      <protection locked="0"/>
    </xf>
    <xf numFmtId="0" fontId="14" fillId="5" borderId="8" xfId="3" applyFont="1" applyFill="1" applyBorder="1" applyAlignment="1" applyProtection="1">
      <alignment horizontal="left" vertical="center" wrapText="1"/>
      <protection locked="0"/>
    </xf>
    <xf numFmtId="0" fontId="14" fillId="5" borderId="9" xfId="3" applyFont="1" applyFill="1" applyBorder="1" applyAlignment="1" applyProtection="1">
      <alignment horizontal="left" vertical="center" wrapText="1"/>
      <protection locked="0"/>
    </xf>
    <xf numFmtId="0" fontId="14" fillId="5" borderId="10" xfId="3" applyFont="1" applyFill="1" applyBorder="1" applyAlignment="1" applyProtection="1">
      <alignment horizontal="left" vertical="center" wrapText="1"/>
      <protection locked="0"/>
    </xf>
    <xf numFmtId="0" fontId="15" fillId="0" borderId="8" xfId="3" applyFont="1" applyBorder="1" applyAlignment="1">
      <alignment horizontal="center" vertical="center" shrinkToFit="1"/>
    </xf>
    <xf numFmtId="0" fontId="15" fillId="0" borderId="10" xfId="3" applyFont="1" applyBorder="1" applyAlignment="1">
      <alignment horizontal="center" vertical="center" shrinkToFit="1"/>
    </xf>
    <xf numFmtId="0" fontId="17" fillId="5" borderId="17" xfId="3" applyFont="1" applyFill="1" applyBorder="1" applyAlignment="1" applyProtection="1">
      <alignment horizontal="center" vertical="center" shrinkToFit="1"/>
      <protection locked="0"/>
    </xf>
    <xf numFmtId="0" fontId="17" fillId="5" borderId="17" xfId="3" applyFont="1" applyFill="1" applyBorder="1" applyAlignment="1" applyProtection="1">
      <alignment horizontal="center" vertical="center" wrapText="1"/>
      <protection locked="0"/>
    </xf>
    <xf numFmtId="0" fontId="17" fillId="5" borderId="46" xfId="3" applyFont="1" applyFill="1" applyBorder="1" applyAlignment="1" applyProtection="1">
      <alignment horizontal="center" vertical="center" wrapText="1"/>
      <protection locked="0"/>
    </xf>
    <xf numFmtId="0" fontId="17" fillId="5" borderId="52" xfId="3" applyFont="1" applyFill="1" applyBorder="1" applyAlignment="1" applyProtection="1">
      <alignment horizontal="center" vertical="center" wrapText="1"/>
      <protection locked="0"/>
    </xf>
    <xf numFmtId="176" fontId="15" fillId="3" borderId="17" xfId="3" applyNumberFormat="1" applyFont="1" applyFill="1" applyBorder="1" applyAlignment="1" applyProtection="1">
      <alignment horizontal="center" vertical="center" wrapText="1"/>
      <protection locked="0"/>
    </xf>
    <xf numFmtId="176" fontId="15" fillId="3" borderId="53" xfId="3" applyNumberFormat="1" applyFont="1" applyFill="1" applyBorder="1" applyAlignment="1" applyProtection="1">
      <alignment horizontal="center" vertical="center" wrapText="1"/>
      <protection locked="0"/>
    </xf>
    <xf numFmtId="0" fontId="15" fillId="0" borderId="49" xfId="3" applyFont="1" applyBorder="1" applyAlignment="1">
      <alignment horizontal="center" vertical="center" shrinkToFit="1"/>
    </xf>
    <xf numFmtId="0" fontId="15" fillId="0" borderId="50" xfId="3" applyFont="1" applyBorder="1" applyAlignment="1">
      <alignment horizontal="center" vertical="center" shrinkToFit="1"/>
    </xf>
    <xf numFmtId="0" fontId="15" fillId="0" borderId="51" xfId="3" applyFont="1" applyBorder="1" applyAlignment="1">
      <alignment horizontal="center" vertical="center" shrinkToFit="1"/>
    </xf>
    <xf numFmtId="178" fontId="15" fillId="3" borderId="23" xfId="3" applyNumberFormat="1" applyFont="1" applyFill="1" applyBorder="1" applyAlignment="1" applyProtection="1">
      <alignment horizontal="center" vertical="center" wrapText="1"/>
      <protection locked="0"/>
    </xf>
    <xf numFmtId="178" fontId="15" fillId="3" borderId="1" xfId="3" applyNumberFormat="1" applyFont="1" applyFill="1" applyBorder="1" applyAlignment="1" applyProtection="1">
      <alignment horizontal="center" vertical="center" wrapText="1"/>
      <protection locked="0"/>
    </xf>
    <xf numFmtId="178" fontId="15" fillId="3" borderId="29" xfId="3" applyNumberFormat="1" applyFont="1" applyFill="1" applyBorder="1" applyAlignment="1" applyProtection="1">
      <alignment horizontal="center" vertical="center" wrapText="1"/>
      <protection locked="0"/>
    </xf>
    <xf numFmtId="0" fontId="15" fillId="0" borderId="1" xfId="3" applyFont="1" applyBorder="1" applyAlignment="1">
      <alignment horizontal="center" vertical="center" shrinkToFit="1"/>
    </xf>
    <xf numFmtId="0" fontId="15" fillId="0" borderId="29" xfId="3" applyFont="1" applyBorder="1" applyAlignment="1">
      <alignment horizontal="center" vertical="center" shrinkToFit="1"/>
    </xf>
    <xf numFmtId="178" fontId="15" fillId="3" borderId="24" xfId="3" applyNumberFormat="1" applyFont="1" applyFill="1" applyBorder="1" applyAlignment="1" applyProtection="1">
      <alignment horizontal="center" vertical="center" wrapText="1"/>
      <protection locked="0"/>
    </xf>
    <xf numFmtId="0" fontId="17" fillId="0" borderId="31" xfId="3" applyFont="1" applyBorder="1" applyAlignment="1">
      <alignment horizontal="left" vertical="center" wrapText="1" indent="1" shrinkToFit="1"/>
    </xf>
    <xf numFmtId="0" fontId="17" fillId="0" borderId="32" xfId="3" applyFont="1" applyBorder="1" applyAlignment="1">
      <alignment horizontal="left" vertical="center" indent="1" shrinkToFit="1"/>
    </xf>
    <xf numFmtId="0" fontId="17" fillId="0" borderId="33" xfId="3" applyFont="1" applyBorder="1" applyAlignment="1">
      <alignment horizontal="left" vertical="center" indent="1" shrinkToFit="1"/>
    </xf>
    <xf numFmtId="0" fontId="15" fillId="0" borderId="38" xfId="3" applyFont="1" applyBorder="1" applyAlignment="1">
      <alignment horizontal="center" vertical="center" shrinkToFit="1"/>
    </xf>
    <xf numFmtId="0" fontId="15" fillId="0" borderId="16" xfId="3" applyFont="1" applyBorder="1" applyAlignment="1">
      <alignment horizontal="center" vertical="center" shrinkToFit="1"/>
    </xf>
    <xf numFmtId="0" fontId="15" fillId="0" borderId="31" xfId="3" applyFont="1" applyBorder="1" applyAlignment="1">
      <alignment horizontal="center" vertical="center" wrapText="1"/>
    </xf>
    <xf numFmtId="0" fontId="15" fillId="0" borderId="32" xfId="3" applyFont="1" applyBorder="1" applyAlignment="1">
      <alignment horizontal="center" vertical="center" wrapText="1"/>
    </xf>
    <xf numFmtId="0" fontId="15" fillId="0" borderId="45" xfId="3" applyFont="1" applyBorder="1" applyAlignment="1">
      <alignment horizontal="center" vertical="center" wrapText="1"/>
    </xf>
    <xf numFmtId="0" fontId="15" fillId="3" borderId="31" xfId="3" applyFont="1" applyFill="1" applyBorder="1" applyAlignment="1" applyProtection="1">
      <alignment horizontal="center" vertical="center" wrapText="1"/>
      <protection locked="0"/>
    </xf>
    <xf numFmtId="0" fontId="15" fillId="3" borderId="32" xfId="3" applyFont="1" applyFill="1" applyBorder="1" applyAlignment="1" applyProtection="1">
      <alignment horizontal="center" vertical="center" wrapText="1"/>
      <protection locked="0"/>
    </xf>
    <xf numFmtId="0" fontId="15" fillId="3" borderId="45" xfId="3" applyFont="1" applyFill="1" applyBorder="1" applyAlignment="1" applyProtection="1">
      <alignment horizontal="center" vertical="center" wrapText="1"/>
      <protection locked="0"/>
    </xf>
    <xf numFmtId="0" fontId="15" fillId="3" borderId="33" xfId="3" applyFont="1" applyFill="1" applyBorder="1" applyAlignment="1" applyProtection="1">
      <alignment horizontal="center" vertical="center" wrapText="1"/>
      <protection locked="0"/>
    </xf>
    <xf numFmtId="0" fontId="15" fillId="0" borderId="34" xfId="3" applyFont="1" applyBorder="1" applyAlignment="1">
      <alignment horizontal="center" vertical="center"/>
    </xf>
    <xf numFmtId="0" fontId="15" fillId="0" borderId="36" xfId="3" applyFont="1" applyBorder="1" applyAlignment="1">
      <alignment horizontal="center" vertical="center"/>
    </xf>
    <xf numFmtId="0" fontId="15" fillId="0" borderId="35" xfId="3" applyFont="1" applyBorder="1" applyAlignment="1">
      <alignment horizontal="center" vertical="center"/>
    </xf>
    <xf numFmtId="0" fontId="17" fillId="5" borderId="46" xfId="3" applyFont="1" applyFill="1" applyBorder="1" applyAlignment="1" applyProtection="1">
      <alignment horizontal="left" vertical="center" wrapText="1"/>
      <protection locked="0"/>
    </xf>
    <xf numFmtId="0" fontId="17" fillId="5" borderId="47" xfId="3" applyFont="1" applyFill="1" applyBorder="1" applyAlignment="1" applyProtection="1">
      <alignment horizontal="left" vertical="center" wrapText="1"/>
      <protection locked="0"/>
    </xf>
    <xf numFmtId="0" fontId="17" fillId="5" borderId="48" xfId="3" applyFont="1" applyFill="1" applyBorder="1" applyAlignment="1" applyProtection="1">
      <alignment horizontal="left" vertical="center" wrapText="1"/>
      <protection locked="0"/>
    </xf>
    <xf numFmtId="0" fontId="17" fillId="5" borderId="17" xfId="3" applyFont="1" applyFill="1" applyBorder="1" applyAlignment="1" applyProtection="1">
      <alignment horizontal="center" vertical="center"/>
      <protection locked="0"/>
    </xf>
    <xf numFmtId="176" fontId="15" fillId="3" borderId="46" xfId="3" applyNumberFormat="1" applyFont="1" applyFill="1" applyBorder="1" applyAlignment="1" applyProtection="1">
      <alignment horizontal="center" vertical="center" wrapText="1"/>
      <protection locked="0"/>
    </xf>
    <xf numFmtId="176" fontId="15" fillId="3" borderId="52" xfId="3" applyNumberFormat="1" applyFont="1" applyFill="1" applyBorder="1" applyAlignment="1" applyProtection="1">
      <alignment horizontal="center" vertical="center" wrapText="1"/>
      <protection locked="0"/>
    </xf>
    <xf numFmtId="0" fontId="15" fillId="4" borderId="7" xfId="3" applyFont="1" applyFill="1" applyBorder="1" applyAlignment="1">
      <alignment horizontal="center" vertical="center" textRotation="255"/>
    </xf>
    <xf numFmtId="0" fontId="17" fillId="5" borderId="46" xfId="3" applyFont="1" applyFill="1" applyBorder="1" applyAlignment="1" applyProtection="1">
      <alignment horizontal="center" vertical="center" shrinkToFit="1"/>
      <protection locked="0"/>
    </xf>
    <xf numFmtId="0" fontId="17" fillId="5" borderId="52" xfId="3" applyFont="1" applyFill="1" applyBorder="1" applyAlignment="1" applyProtection="1">
      <alignment horizontal="center" vertical="center" shrinkToFit="1"/>
      <protection locked="0"/>
    </xf>
    <xf numFmtId="49" fontId="15" fillId="0" borderId="46" xfId="3" applyNumberFormat="1" applyFont="1" applyBorder="1" applyAlignment="1">
      <alignment horizontal="center" vertical="center" wrapText="1"/>
    </xf>
    <xf numFmtId="49" fontId="15" fillId="0" borderId="47" xfId="3" applyNumberFormat="1" applyFont="1" applyBorder="1" applyAlignment="1">
      <alignment horizontal="center" vertical="center" wrapText="1"/>
    </xf>
    <xf numFmtId="49" fontId="15" fillId="0" borderId="48" xfId="3" applyNumberFormat="1" applyFont="1" applyBorder="1" applyAlignment="1">
      <alignment horizontal="center" vertical="center" wrapText="1"/>
    </xf>
    <xf numFmtId="176" fontId="15" fillId="3" borderId="48" xfId="3" applyNumberFormat="1" applyFont="1" applyFill="1" applyBorder="1" applyAlignment="1" applyProtection="1">
      <alignment horizontal="center" vertical="center" wrapText="1"/>
      <protection locked="0"/>
    </xf>
    <xf numFmtId="0" fontId="17" fillId="0" borderId="0" xfId="3" applyFont="1" applyAlignment="1">
      <alignment vertical="center"/>
    </xf>
    <xf numFmtId="0" fontId="17" fillId="5" borderId="55" xfId="3" applyFont="1" applyFill="1" applyBorder="1" applyAlignment="1" applyProtection="1">
      <alignment horizontal="center" vertical="center" shrinkToFit="1"/>
      <protection locked="0"/>
    </xf>
    <xf numFmtId="0" fontId="17" fillId="5" borderId="55" xfId="3" applyFont="1" applyFill="1" applyBorder="1" applyAlignment="1" applyProtection="1">
      <alignment horizontal="center" vertical="center" wrapText="1"/>
      <protection locked="0"/>
    </xf>
    <xf numFmtId="0" fontId="17" fillId="5" borderId="34" xfId="3" applyFont="1" applyFill="1" applyBorder="1" applyAlignment="1" applyProtection="1">
      <alignment horizontal="center" vertical="center" wrapText="1"/>
      <protection locked="0"/>
    </xf>
    <xf numFmtId="0" fontId="17" fillId="5" borderId="35" xfId="3" applyFont="1" applyFill="1" applyBorder="1" applyAlignment="1" applyProtection="1">
      <alignment horizontal="center" vertical="center" wrapText="1"/>
      <protection locked="0"/>
    </xf>
    <xf numFmtId="176" fontId="15" fillId="3" borderId="55" xfId="3" applyNumberFormat="1" applyFont="1" applyFill="1" applyBorder="1" applyAlignment="1" applyProtection="1">
      <alignment horizontal="center" vertical="center" wrapText="1"/>
      <protection locked="0"/>
    </xf>
    <xf numFmtId="176" fontId="15" fillId="3" borderId="56" xfId="3" applyNumberFormat="1" applyFont="1" applyFill="1" applyBorder="1" applyAlignment="1" applyProtection="1">
      <alignment horizontal="center" vertical="center" wrapText="1"/>
      <protection locked="0"/>
    </xf>
    <xf numFmtId="0" fontId="20" fillId="0" borderId="46" xfId="0" applyFont="1" applyBorder="1" applyAlignment="1">
      <alignment horizontal="center" vertical="center" wrapText="1" shrinkToFit="1"/>
    </xf>
    <xf numFmtId="0" fontId="20" fillId="0" borderId="47"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17" xfId="0" applyFont="1" applyBorder="1" applyAlignment="1">
      <alignment horizontal="left" vertical="center" wrapText="1"/>
    </xf>
    <xf numFmtId="0" fontId="17" fillId="0" borderId="57" xfId="3" applyFont="1" applyBorder="1" applyAlignment="1"/>
  </cellXfs>
  <cellStyles count="4">
    <cellStyle name="パーセント" xfId="2" builtinId="5"/>
    <cellStyle name="桁区切り" xfId="1" builtinId="6"/>
    <cellStyle name="標準" xfId="0" builtinId="0"/>
    <cellStyle name="標準 2 2" xfId="3" xr:uid="{53AFAB17-D781-405E-8FDF-2EDE80CE9D22}"/>
  </cellStyles>
  <dxfs count="4">
    <dxf>
      <font>
        <b/>
        <i val="0"/>
        <color rgb="FFFF0000"/>
      </font>
      <fill>
        <patternFill>
          <bgColor rgb="FFFFFF00"/>
        </patternFill>
      </fill>
    </dxf>
    <dxf>
      <font>
        <b/>
        <i val="0"/>
        <color rgb="FF4F6228"/>
      </font>
      <fill>
        <patternFill>
          <bgColor rgb="FFEBF1DE"/>
        </patternFill>
      </fill>
    </dxf>
    <dxf>
      <font>
        <color rgb="FF0000FF"/>
      </font>
    </dxf>
    <dxf>
      <font>
        <color rgb="FF0000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FE83C-9AFA-443B-934F-298353A06245}">
  <sheetPr>
    <outlinePr summaryBelow="0" summaryRight="0"/>
    <pageSetUpPr fitToPage="1"/>
  </sheetPr>
  <dimension ref="A1:O241"/>
  <sheetViews>
    <sheetView showGridLines="0" tabSelected="1" view="pageBreakPreview" zoomScale="55" zoomScaleNormal="85" zoomScaleSheetLayoutView="55" zoomScalePageLayoutView="25" workbookViewId="0">
      <selection activeCell="E6" sqref="E6:N6"/>
    </sheetView>
  </sheetViews>
  <sheetFormatPr defaultColWidth="11.625" defaultRowHeight="15" customHeight="1" outlineLevelRow="1"/>
  <cols>
    <col min="1" max="1" width="3.875" style="2" customWidth="1"/>
    <col min="2" max="2" width="7.875" style="2" customWidth="1"/>
    <col min="3" max="3" width="8.875" style="2" customWidth="1"/>
    <col min="4" max="4" width="8.875" style="3" customWidth="1"/>
    <col min="5" max="8" width="11.625" style="2"/>
    <col min="9" max="10" width="11.625" style="2" customWidth="1"/>
    <col min="11" max="16384" width="11.625" style="2"/>
  </cols>
  <sheetData>
    <row r="1" spans="1:14" ht="18.75" customHeight="1">
      <c r="A1" s="1"/>
      <c r="N1" s="4" t="s">
        <v>0</v>
      </c>
    </row>
    <row r="2" spans="1:14" ht="18.75" customHeight="1"/>
    <row r="3" spans="1:14" ht="30" customHeight="1">
      <c r="A3" s="80" t="s">
        <v>1</v>
      </c>
      <c r="B3" s="81"/>
      <c r="C3" s="81"/>
      <c r="D3" s="81"/>
      <c r="E3" s="81"/>
      <c r="F3" s="81"/>
      <c r="G3" s="81"/>
      <c r="H3" s="81"/>
      <c r="I3" s="81"/>
      <c r="J3" s="81"/>
      <c r="K3" s="81"/>
      <c r="L3" s="81"/>
      <c r="M3" s="81"/>
      <c r="N3" s="81"/>
    </row>
    <row r="4" spans="1:14" ht="36" customHeight="1">
      <c r="A4" s="81"/>
      <c r="B4" s="81"/>
      <c r="C4" s="81"/>
      <c r="D4" s="81"/>
      <c r="E4" s="81"/>
      <c r="F4" s="81"/>
      <c r="G4" s="81"/>
      <c r="H4" s="81"/>
      <c r="I4" s="81"/>
      <c r="J4" s="81"/>
      <c r="K4" s="81"/>
      <c r="L4" s="81"/>
      <c r="M4" s="81"/>
      <c r="N4" s="81"/>
    </row>
    <row r="5" spans="1:14" customFormat="1" ht="18" customHeight="1" thickBot="1">
      <c r="A5" s="5" t="s">
        <v>2</v>
      </c>
      <c r="B5" s="6"/>
      <c r="C5" s="6"/>
      <c r="D5" s="6"/>
      <c r="E5" s="6"/>
      <c r="F5" s="6"/>
      <c r="G5" s="6"/>
      <c r="H5" s="6"/>
      <c r="I5" s="6"/>
      <c r="J5" s="6"/>
      <c r="K5" s="7"/>
      <c r="L5" s="7"/>
      <c r="M5" s="7"/>
      <c r="N5" s="7"/>
    </row>
    <row r="6" spans="1:14" customFormat="1" ht="40.5" customHeight="1" thickBot="1">
      <c r="A6" s="8"/>
      <c r="B6" s="82" t="s">
        <v>3</v>
      </c>
      <c r="C6" s="83"/>
      <c r="D6" s="84"/>
      <c r="E6" s="85"/>
      <c r="F6" s="86"/>
      <c r="G6" s="86"/>
      <c r="H6" s="86"/>
      <c r="I6" s="86"/>
      <c r="J6" s="86"/>
      <c r="K6" s="86"/>
      <c r="L6" s="86"/>
      <c r="M6" s="86"/>
      <c r="N6" s="87"/>
    </row>
    <row r="7" spans="1:14" ht="94.35" customHeight="1">
      <c r="A7" s="66" t="s">
        <v>4</v>
      </c>
      <c r="B7" s="88" t="s">
        <v>5</v>
      </c>
      <c r="C7" s="89"/>
      <c r="D7" s="89"/>
      <c r="E7" s="89"/>
      <c r="F7" s="89"/>
      <c r="G7" s="89"/>
      <c r="H7" s="89"/>
      <c r="I7" s="89"/>
      <c r="J7" s="89"/>
      <c r="K7" s="89"/>
      <c r="L7" s="89"/>
      <c r="M7" s="89"/>
      <c r="N7" s="90"/>
    </row>
    <row r="8" spans="1:14" ht="30" customHeight="1">
      <c r="A8" s="66"/>
      <c r="B8" s="91" t="s">
        <v>6</v>
      </c>
      <c r="C8" s="92"/>
      <c r="D8" s="93"/>
      <c r="E8" s="97" t="s">
        <v>7</v>
      </c>
      <c r="F8" s="98"/>
      <c r="G8" s="98"/>
      <c r="H8" s="98"/>
      <c r="I8" s="98"/>
      <c r="J8" s="98"/>
      <c r="K8" s="98"/>
      <c r="L8" s="98"/>
      <c r="M8" s="98"/>
      <c r="N8" s="99"/>
    </row>
    <row r="9" spans="1:14" ht="30" customHeight="1">
      <c r="A9" s="66"/>
      <c r="B9" s="94"/>
      <c r="C9" s="95"/>
      <c r="D9" s="96"/>
      <c r="E9" s="9" t="s">
        <v>8</v>
      </c>
      <c r="F9" s="100"/>
      <c r="G9" s="100"/>
      <c r="H9" s="100"/>
      <c r="I9" s="100"/>
      <c r="J9" s="100"/>
      <c r="K9" s="100"/>
      <c r="L9" s="100"/>
      <c r="M9" s="100"/>
      <c r="N9" s="101"/>
    </row>
    <row r="10" spans="1:14" ht="18.95" customHeight="1">
      <c r="A10" s="66"/>
      <c r="B10" s="102" t="s">
        <v>9</v>
      </c>
      <c r="C10" s="102"/>
      <c r="D10" s="102"/>
      <c r="E10" s="104" t="s">
        <v>10</v>
      </c>
      <c r="F10" s="104"/>
      <c r="G10" s="104"/>
      <c r="H10" s="104"/>
      <c r="I10" s="104"/>
      <c r="J10" s="104"/>
      <c r="K10" s="104"/>
      <c r="L10" s="104"/>
      <c r="M10" s="104"/>
      <c r="N10" s="105"/>
    </row>
    <row r="11" spans="1:14" ht="8.1" customHeight="1">
      <c r="A11" s="66"/>
      <c r="B11" s="102"/>
      <c r="C11" s="102"/>
      <c r="D11" s="102"/>
      <c r="E11" s="10"/>
      <c r="F11" s="11"/>
      <c r="G11" s="11"/>
      <c r="H11" s="11"/>
      <c r="I11" s="11"/>
      <c r="J11" s="11"/>
      <c r="K11" s="11"/>
      <c r="L11" s="11"/>
      <c r="M11" s="11"/>
      <c r="N11" s="12"/>
    </row>
    <row r="12" spans="1:14" ht="20.45" customHeight="1">
      <c r="A12" s="66"/>
      <c r="B12" s="102"/>
      <c r="C12" s="102"/>
      <c r="D12" s="102"/>
      <c r="E12" s="13" t="s">
        <v>11</v>
      </c>
      <c r="F12" s="11"/>
      <c r="G12" s="11"/>
      <c r="H12" s="11"/>
      <c r="I12" s="14"/>
      <c r="J12" s="15" t="s">
        <v>12</v>
      </c>
      <c r="K12" s="11"/>
      <c r="L12" s="11"/>
      <c r="M12" s="11"/>
      <c r="N12" s="12"/>
    </row>
    <row r="13" spans="1:14" ht="30.95" customHeight="1" thickBot="1">
      <c r="A13" s="67"/>
      <c r="B13" s="103"/>
      <c r="C13" s="103"/>
      <c r="D13" s="103"/>
      <c r="E13" s="16"/>
      <c r="F13" s="17"/>
      <c r="G13" s="18"/>
      <c r="H13" s="17"/>
      <c r="I13" s="18"/>
      <c r="J13" s="18"/>
      <c r="K13" s="17"/>
      <c r="L13" s="17"/>
      <c r="M13" s="17"/>
      <c r="N13" s="19"/>
    </row>
    <row r="14" spans="1:14" ht="18" customHeight="1">
      <c r="A14" s="66" t="s">
        <v>13</v>
      </c>
      <c r="B14" s="68" t="s">
        <v>14</v>
      </c>
      <c r="C14" s="68"/>
      <c r="D14" s="68"/>
      <c r="E14" s="71" t="s">
        <v>15</v>
      </c>
      <c r="F14" s="71"/>
      <c r="G14" s="71"/>
      <c r="H14" s="71" t="s">
        <v>16</v>
      </c>
      <c r="I14" s="71"/>
      <c r="J14" s="71"/>
      <c r="K14" s="71" t="s">
        <v>17</v>
      </c>
      <c r="L14" s="71"/>
      <c r="M14" s="71"/>
      <c r="N14" s="72"/>
    </row>
    <row r="15" spans="1:14" ht="18" customHeight="1">
      <c r="A15" s="66"/>
      <c r="B15" s="69"/>
      <c r="C15" s="70"/>
      <c r="D15" s="70"/>
      <c r="E15" s="20" t="s">
        <v>18</v>
      </c>
      <c r="F15" s="21"/>
      <c r="G15" s="22" t="s">
        <v>19</v>
      </c>
      <c r="H15" s="20" t="s">
        <v>18</v>
      </c>
      <c r="I15" s="21"/>
      <c r="J15" s="22" t="s">
        <v>19</v>
      </c>
      <c r="K15" s="20" t="s">
        <v>18</v>
      </c>
      <c r="L15" s="73">
        <f>F15+I15</f>
        <v>0</v>
      </c>
      <c r="M15" s="73"/>
      <c r="N15" s="23" t="s">
        <v>19</v>
      </c>
    </row>
    <row r="16" spans="1:14" ht="89.1" customHeight="1" thickBot="1">
      <c r="A16" s="67"/>
      <c r="B16" s="74" t="s">
        <v>20</v>
      </c>
      <c r="C16" s="75"/>
      <c r="D16" s="76"/>
      <c r="E16" s="77"/>
      <c r="F16" s="78"/>
      <c r="G16" s="78"/>
      <c r="H16" s="78"/>
      <c r="I16" s="78"/>
      <c r="J16" s="78"/>
      <c r="K16" s="78"/>
      <c r="L16" s="78"/>
      <c r="M16" s="78"/>
      <c r="N16" s="79"/>
    </row>
    <row r="17" spans="1:14" ht="60" customHeight="1">
      <c r="A17" s="116" t="s">
        <v>21</v>
      </c>
      <c r="B17" s="117" t="s">
        <v>22</v>
      </c>
      <c r="C17" s="118"/>
      <c r="D17" s="118"/>
      <c r="E17" s="118"/>
      <c r="F17" s="118"/>
      <c r="G17" s="118"/>
      <c r="H17" s="118"/>
      <c r="I17" s="118"/>
      <c r="J17" s="118"/>
      <c r="K17" s="118"/>
      <c r="L17" s="118"/>
      <c r="M17" s="118"/>
      <c r="N17" s="119"/>
    </row>
    <row r="18" spans="1:14" ht="45.6" customHeight="1">
      <c r="A18" s="66"/>
      <c r="B18" s="94" t="s">
        <v>23</v>
      </c>
      <c r="C18" s="95"/>
      <c r="D18" s="96"/>
      <c r="E18" s="120" t="s">
        <v>24</v>
      </c>
      <c r="F18" s="121"/>
      <c r="G18" s="121"/>
      <c r="H18" s="122"/>
      <c r="I18" s="94" t="s">
        <v>25</v>
      </c>
      <c r="J18" s="96"/>
      <c r="K18" s="123"/>
      <c r="L18" s="124"/>
      <c r="M18" s="124"/>
      <c r="N18" s="125"/>
    </row>
    <row r="19" spans="1:14" ht="47.45" customHeight="1">
      <c r="A19" s="66"/>
      <c r="B19" s="102" t="s">
        <v>26</v>
      </c>
      <c r="C19" s="102"/>
      <c r="D19" s="102"/>
      <c r="E19" s="126"/>
      <c r="F19" s="126"/>
      <c r="G19" s="126"/>
      <c r="H19" s="126"/>
      <c r="I19" s="127" t="s">
        <v>27</v>
      </c>
      <c r="J19" s="128"/>
      <c r="K19" s="129"/>
      <c r="L19" s="130"/>
      <c r="M19" s="130"/>
      <c r="N19" s="131"/>
    </row>
    <row r="20" spans="1:14" ht="47.45" customHeight="1">
      <c r="A20" s="66"/>
      <c r="B20" s="106" t="s">
        <v>28</v>
      </c>
      <c r="C20" s="106"/>
      <c r="D20" s="106"/>
      <c r="E20" s="107"/>
      <c r="F20" s="107"/>
      <c r="G20" s="107"/>
      <c r="H20" s="107"/>
      <c r="I20" s="91"/>
      <c r="J20" s="93"/>
      <c r="K20" s="132"/>
      <c r="L20" s="133"/>
      <c r="M20" s="133"/>
      <c r="N20" s="134"/>
    </row>
    <row r="21" spans="1:14" ht="47.45" customHeight="1">
      <c r="A21" s="66"/>
      <c r="B21" s="106" t="s">
        <v>29</v>
      </c>
      <c r="C21" s="106"/>
      <c r="D21" s="106"/>
      <c r="E21" s="107"/>
      <c r="F21" s="107"/>
      <c r="G21" s="107"/>
      <c r="H21" s="107"/>
      <c r="I21" s="94"/>
      <c r="J21" s="96"/>
      <c r="K21" s="135"/>
      <c r="L21" s="136"/>
      <c r="M21" s="136"/>
      <c r="N21" s="137"/>
    </row>
    <row r="22" spans="1:14" ht="60" customHeight="1">
      <c r="A22" s="66"/>
      <c r="B22" s="91" t="s">
        <v>30</v>
      </c>
      <c r="C22" s="92"/>
      <c r="D22" s="93"/>
      <c r="E22" s="108" t="s">
        <v>31</v>
      </c>
      <c r="F22" s="109"/>
      <c r="G22" s="109"/>
      <c r="H22" s="109"/>
      <c r="I22" s="109"/>
      <c r="J22" s="109"/>
      <c r="K22" s="109"/>
      <c r="L22" s="109"/>
      <c r="M22" s="109"/>
      <c r="N22" s="110"/>
    </row>
    <row r="23" spans="1:14" ht="39.950000000000003" customHeight="1" thickBot="1">
      <c r="A23" s="67"/>
      <c r="B23" s="74"/>
      <c r="C23" s="75"/>
      <c r="D23" s="76"/>
      <c r="E23" s="111" t="s">
        <v>32</v>
      </c>
      <c r="F23" s="111"/>
      <c r="G23" s="111"/>
      <c r="H23" s="112"/>
      <c r="I23" s="113" t="s">
        <v>33</v>
      </c>
      <c r="J23" s="114"/>
      <c r="K23" s="114"/>
      <c r="L23" s="114"/>
      <c r="M23" s="114"/>
      <c r="N23" s="115"/>
    </row>
    <row r="24" spans="1:14" ht="36" customHeight="1">
      <c r="A24" s="116" t="s">
        <v>34</v>
      </c>
      <c r="B24" s="160" t="s">
        <v>35</v>
      </c>
      <c r="C24" s="161"/>
      <c r="D24" s="162"/>
      <c r="E24" s="163"/>
      <c r="F24" s="164"/>
      <c r="G24" s="164"/>
      <c r="H24" s="165"/>
      <c r="I24" s="160" t="s">
        <v>36</v>
      </c>
      <c r="J24" s="162"/>
      <c r="K24" s="163"/>
      <c r="L24" s="164"/>
      <c r="M24" s="164"/>
      <c r="N24" s="166"/>
    </row>
    <row r="25" spans="1:14" ht="30" customHeight="1">
      <c r="A25" s="66"/>
      <c r="B25" s="91" t="s">
        <v>37</v>
      </c>
      <c r="C25" s="92"/>
      <c r="D25" s="93"/>
      <c r="E25" s="97" t="s">
        <v>38</v>
      </c>
      <c r="F25" s="98"/>
      <c r="G25" s="98"/>
      <c r="H25" s="98"/>
      <c r="I25" s="98"/>
      <c r="J25" s="98"/>
      <c r="K25" s="98"/>
      <c r="L25" s="98"/>
      <c r="M25" s="98"/>
      <c r="N25" s="99"/>
    </row>
    <row r="26" spans="1:14" ht="30" customHeight="1">
      <c r="A26" s="66"/>
      <c r="B26" s="94"/>
      <c r="C26" s="95"/>
      <c r="D26" s="96"/>
      <c r="E26" s="9" t="s">
        <v>8</v>
      </c>
      <c r="F26" s="100"/>
      <c r="G26" s="100"/>
      <c r="H26" s="100"/>
      <c r="I26" s="100"/>
      <c r="J26" s="100"/>
      <c r="K26" s="100"/>
      <c r="L26" s="100"/>
      <c r="M26" s="100"/>
      <c r="N26" s="101"/>
    </row>
    <row r="27" spans="1:14" ht="113.45" customHeight="1">
      <c r="A27" s="66"/>
      <c r="B27" s="167" t="s">
        <v>39</v>
      </c>
      <c r="C27" s="168"/>
      <c r="D27" s="169"/>
      <c r="E27" s="170"/>
      <c r="F27" s="171"/>
      <c r="G27" s="171"/>
      <c r="H27" s="171"/>
      <c r="I27" s="171"/>
      <c r="J27" s="171"/>
      <c r="K27" s="171"/>
      <c r="L27" s="171"/>
      <c r="M27" s="171"/>
      <c r="N27" s="172"/>
    </row>
    <row r="28" spans="1:14" ht="36" customHeight="1" thickBot="1">
      <c r="A28" s="67"/>
      <c r="B28" s="146" t="s">
        <v>40</v>
      </c>
      <c r="C28" s="147"/>
      <c r="D28" s="148"/>
      <c r="E28" s="149"/>
      <c r="F28" s="150"/>
      <c r="G28" s="150"/>
      <c r="H28" s="151"/>
      <c r="I28" s="152" t="s">
        <v>41</v>
      </c>
      <c r="J28" s="153"/>
      <c r="K28" s="149"/>
      <c r="L28" s="150"/>
      <c r="M28" s="150"/>
      <c r="N28" s="154"/>
    </row>
    <row r="29" spans="1:14" ht="39.6" customHeight="1">
      <c r="A29" s="116" t="s">
        <v>42</v>
      </c>
      <c r="B29" s="155" t="s">
        <v>43</v>
      </c>
      <c r="C29" s="156"/>
      <c r="D29" s="156"/>
      <c r="E29" s="156"/>
      <c r="F29" s="156"/>
      <c r="G29" s="156"/>
      <c r="H29" s="156"/>
      <c r="I29" s="156"/>
      <c r="J29" s="156"/>
      <c r="K29" s="156"/>
      <c r="L29" s="156"/>
      <c r="M29" s="156"/>
      <c r="N29" s="157"/>
    </row>
    <row r="30" spans="1:14" ht="24" customHeight="1">
      <c r="A30" s="66"/>
      <c r="B30" s="24" t="s">
        <v>44</v>
      </c>
      <c r="C30" s="158" t="s">
        <v>45</v>
      </c>
      <c r="D30" s="158"/>
      <c r="E30" s="158" t="s">
        <v>46</v>
      </c>
      <c r="F30" s="158"/>
      <c r="G30" s="94" t="s">
        <v>47</v>
      </c>
      <c r="H30" s="96"/>
      <c r="I30" s="24" t="s">
        <v>48</v>
      </c>
      <c r="J30" s="24" t="s">
        <v>49</v>
      </c>
      <c r="K30" s="138" t="s">
        <v>50</v>
      </c>
      <c r="L30" s="159"/>
      <c r="M30" s="138" t="s">
        <v>51</v>
      </c>
      <c r="N30" s="139"/>
    </row>
    <row r="31" spans="1:14" ht="24" customHeight="1">
      <c r="A31" s="66"/>
      <c r="B31" s="25" t="s">
        <v>52</v>
      </c>
      <c r="C31" s="140"/>
      <c r="D31" s="140"/>
      <c r="E31" s="141"/>
      <c r="F31" s="141"/>
      <c r="G31" s="142"/>
      <c r="H31" s="143"/>
      <c r="I31" s="26"/>
      <c r="J31" s="26"/>
      <c r="K31" s="144"/>
      <c r="L31" s="144"/>
      <c r="M31" s="144"/>
      <c r="N31" s="145"/>
    </row>
    <row r="32" spans="1:14" ht="24" customHeight="1">
      <c r="A32" s="66"/>
      <c r="B32" s="25" t="s">
        <v>53</v>
      </c>
      <c r="C32" s="140"/>
      <c r="D32" s="140"/>
      <c r="E32" s="141"/>
      <c r="F32" s="141"/>
      <c r="G32" s="142"/>
      <c r="H32" s="143"/>
      <c r="I32" s="26"/>
      <c r="J32" s="26"/>
      <c r="K32" s="174"/>
      <c r="L32" s="175"/>
      <c r="M32" s="144"/>
      <c r="N32" s="145"/>
    </row>
    <row r="33" spans="1:14" ht="24" customHeight="1">
      <c r="A33" s="66"/>
      <c r="B33" s="25" t="s">
        <v>54</v>
      </c>
      <c r="C33" s="140"/>
      <c r="D33" s="140"/>
      <c r="E33" s="141"/>
      <c r="F33" s="141"/>
      <c r="G33" s="142"/>
      <c r="H33" s="143"/>
      <c r="I33" s="26"/>
      <c r="J33" s="26"/>
      <c r="K33" s="144"/>
      <c r="L33" s="144"/>
      <c r="M33" s="144"/>
      <c r="N33" s="145"/>
    </row>
    <row r="34" spans="1:14" ht="24" customHeight="1">
      <c r="A34" s="66"/>
      <c r="B34" s="25" t="s">
        <v>55</v>
      </c>
      <c r="C34" s="140"/>
      <c r="D34" s="140"/>
      <c r="E34" s="141"/>
      <c r="F34" s="141"/>
      <c r="G34" s="142"/>
      <c r="H34" s="143"/>
      <c r="I34" s="26"/>
      <c r="J34" s="26"/>
      <c r="K34" s="144"/>
      <c r="L34" s="144"/>
      <c r="M34" s="144"/>
      <c r="N34" s="145"/>
    </row>
    <row r="35" spans="1:14" ht="24" customHeight="1">
      <c r="A35" s="66"/>
      <c r="B35" s="25" t="s">
        <v>56</v>
      </c>
      <c r="C35" s="140"/>
      <c r="D35" s="140"/>
      <c r="E35" s="173"/>
      <c r="F35" s="173"/>
      <c r="G35" s="142"/>
      <c r="H35" s="143"/>
      <c r="I35" s="26"/>
      <c r="J35" s="26"/>
      <c r="K35" s="144"/>
      <c r="L35" s="144"/>
      <c r="M35" s="144"/>
      <c r="N35" s="145"/>
    </row>
    <row r="36" spans="1:14" ht="24" customHeight="1">
      <c r="A36" s="66"/>
      <c r="B36" s="25" t="s">
        <v>57</v>
      </c>
      <c r="C36" s="140"/>
      <c r="D36" s="140"/>
      <c r="E36" s="141"/>
      <c r="F36" s="141"/>
      <c r="G36" s="142"/>
      <c r="H36" s="143"/>
      <c r="I36" s="26"/>
      <c r="J36" s="26"/>
      <c r="K36" s="144"/>
      <c r="L36" s="144"/>
      <c r="M36" s="144"/>
      <c r="N36" s="145"/>
    </row>
    <row r="37" spans="1:14" ht="24" customHeight="1">
      <c r="A37" s="66"/>
      <c r="B37" s="25" t="s">
        <v>58</v>
      </c>
      <c r="C37" s="140"/>
      <c r="D37" s="140"/>
      <c r="E37" s="141"/>
      <c r="F37" s="141"/>
      <c r="G37" s="142"/>
      <c r="H37" s="143"/>
      <c r="I37" s="26"/>
      <c r="J37" s="26"/>
      <c r="K37" s="144"/>
      <c r="L37" s="144"/>
      <c r="M37" s="144"/>
      <c r="N37" s="145"/>
    </row>
    <row r="38" spans="1:14" ht="24" customHeight="1">
      <c r="A38" s="66"/>
      <c r="B38" s="25" t="s">
        <v>59</v>
      </c>
      <c r="C38" s="140"/>
      <c r="D38" s="140"/>
      <c r="E38" s="141"/>
      <c r="F38" s="141"/>
      <c r="G38" s="142"/>
      <c r="H38" s="143"/>
      <c r="I38" s="26"/>
      <c r="J38" s="26"/>
      <c r="K38" s="144"/>
      <c r="L38" s="144"/>
      <c r="M38" s="144"/>
      <c r="N38" s="145"/>
    </row>
    <row r="39" spans="1:14" ht="24" customHeight="1">
      <c r="A39" s="66"/>
      <c r="B39" s="25" t="s">
        <v>60</v>
      </c>
      <c r="C39" s="140"/>
      <c r="D39" s="140"/>
      <c r="E39" s="141"/>
      <c r="F39" s="141"/>
      <c r="G39" s="142"/>
      <c r="H39" s="143"/>
      <c r="I39" s="26"/>
      <c r="J39" s="26"/>
      <c r="K39" s="144"/>
      <c r="L39" s="144"/>
      <c r="M39" s="144"/>
      <c r="N39" s="145"/>
    </row>
    <row r="40" spans="1:14" ht="24" customHeight="1">
      <c r="A40" s="66"/>
      <c r="B40" s="25" t="s">
        <v>61</v>
      </c>
      <c r="C40" s="140"/>
      <c r="D40" s="140"/>
      <c r="E40" s="141"/>
      <c r="F40" s="141"/>
      <c r="G40" s="142"/>
      <c r="H40" s="143"/>
      <c r="I40" s="26"/>
      <c r="J40" s="26"/>
      <c r="K40" s="144"/>
      <c r="L40" s="144"/>
      <c r="M40" s="144"/>
      <c r="N40" s="145"/>
    </row>
    <row r="41" spans="1:14" ht="24" customHeight="1">
      <c r="A41" s="66"/>
      <c r="B41" s="25" t="s">
        <v>62</v>
      </c>
      <c r="C41" s="140"/>
      <c r="D41" s="140"/>
      <c r="E41" s="141"/>
      <c r="F41" s="141"/>
      <c r="G41" s="142"/>
      <c r="H41" s="143"/>
      <c r="I41" s="26"/>
      <c r="J41" s="26"/>
      <c r="K41" s="144"/>
      <c r="L41" s="144"/>
      <c r="M41" s="144"/>
      <c r="N41" s="145"/>
    </row>
    <row r="42" spans="1:14" ht="24.6" customHeight="1">
      <c r="A42" s="66"/>
      <c r="B42" s="25" t="s">
        <v>63</v>
      </c>
      <c r="C42" s="140"/>
      <c r="D42" s="140"/>
      <c r="E42" s="141"/>
      <c r="F42" s="141"/>
      <c r="G42" s="142"/>
      <c r="H42" s="143"/>
      <c r="I42" s="26"/>
      <c r="J42" s="26"/>
      <c r="K42" s="144"/>
      <c r="L42" s="144"/>
      <c r="M42" s="144"/>
      <c r="N42" s="145"/>
    </row>
    <row r="43" spans="1:14" ht="24" customHeight="1">
      <c r="A43" s="66"/>
      <c r="B43" s="25" t="s">
        <v>64</v>
      </c>
      <c r="C43" s="140"/>
      <c r="D43" s="140"/>
      <c r="E43" s="141"/>
      <c r="F43" s="141"/>
      <c r="G43" s="142"/>
      <c r="H43" s="143"/>
      <c r="I43" s="26"/>
      <c r="J43" s="26"/>
      <c r="K43" s="144"/>
      <c r="L43" s="144"/>
      <c r="M43" s="144"/>
      <c r="N43" s="145"/>
    </row>
    <row r="44" spans="1:14" ht="24" customHeight="1">
      <c r="A44" s="66"/>
      <c r="B44" s="25" t="s">
        <v>65</v>
      </c>
      <c r="C44" s="177"/>
      <c r="D44" s="178"/>
      <c r="E44" s="141"/>
      <c r="F44" s="141"/>
      <c r="G44" s="142"/>
      <c r="H44" s="143"/>
      <c r="I44" s="26"/>
      <c r="J44" s="26"/>
      <c r="K44" s="144"/>
      <c r="L44" s="144"/>
      <c r="M44" s="144"/>
      <c r="N44" s="145"/>
    </row>
    <row r="45" spans="1:14" ht="24" customHeight="1">
      <c r="A45" s="66"/>
      <c r="B45" s="25" t="s">
        <v>66</v>
      </c>
      <c r="C45" s="140"/>
      <c r="D45" s="140"/>
      <c r="E45" s="141"/>
      <c r="F45" s="141"/>
      <c r="G45" s="142"/>
      <c r="H45" s="143"/>
      <c r="I45" s="26"/>
      <c r="J45" s="26"/>
      <c r="K45" s="144"/>
      <c r="L45" s="144"/>
      <c r="M45" s="144"/>
      <c r="N45" s="145"/>
    </row>
    <row r="46" spans="1:14" ht="24" customHeight="1" outlineLevel="1">
      <c r="A46" s="176"/>
      <c r="B46" s="25" t="s">
        <v>67</v>
      </c>
      <c r="C46" s="140"/>
      <c r="D46" s="140"/>
      <c r="E46" s="141"/>
      <c r="F46" s="141"/>
      <c r="G46" s="142"/>
      <c r="H46" s="143"/>
      <c r="I46" s="26"/>
      <c r="J46" s="26"/>
      <c r="K46" s="144"/>
      <c r="L46" s="144"/>
      <c r="M46" s="144"/>
      <c r="N46" s="145"/>
    </row>
    <row r="47" spans="1:14" ht="24" customHeight="1" outlineLevel="1">
      <c r="A47" s="176"/>
      <c r="B47" s="25" t="s">
        <v>68</v>
      </c>
      <c r="C47" s="140"/>
      <c r="D47" s="140"/>
      <c r="E47" s="141"/>
      <c r="F47" s="141"/>
      <c r="G47" s="142"/>
      <c r="H47" s="143"/>
      <c r="I47" s="26"/>
      <c r="J47" s="26"/>
      <c r="K47" s="144"/>
      <c r="L47" s="144"/>
      <c r="M47" s="144"/>
      <c r="N47" s="145"/>
    </row>
    <row r="48" spans="1:14" ht="24" customHeight="1" outlineLevel="1">
      <c r="A48" s="176"/>
      <c r="B48" s="25" t="s">
        <v>69</v>
      </c>
      <c r="C48" s="140"/>
      <c r="D48" s="140"/>
      <c r="E48" s="141"/>
      <c r="F48" s="141"/>
      <c r="G48" s="142"/>
      <c r="H48" s="143"/>
      <c r="I48" s="26"/>
      <c r="J48" s="26"/>
      <c r="K48" s="144"/>
      <c r="L48" s="144"/>
      <c r="M48" s="144"/>
      <c r="N48" s="145"/>
    </row>
    <row r="49" spans="1:14" ht="24" customHeight="1" outlineLevel="1">
      <c r="A49" s="176"/>
      <c r="B49" s="25" t="s">
        <v>70</v>
      </c>
      <c r="C49" s="140"/>
      <c r="D49" s="140"/>
      <c r="E49" s="141"/>
      <c r="F49" s="141"/>
      <c r="G49" s="142"/>
      <c r="H49" s="143"/>
      <c r="I49" s="26"/>
      <c r="J49" s="26"/>
      <c r="K49" s="144"/>
      <c r="L49" s="144"/>
      <c r="M49" s="144"/>
      <c r="N49" s="145"/>
    </row>
    <row r="50" spans="1:14" ht="24" customHeight="1" outlineLevel="1">
      <c r="A50" s="176"/>
      <c r="B50" s="25" t="s">
        <v>71</v>
      </c>
      <c r="C50" s="140"/>
      <c r="D50" s="140"/>
      <c r="E50" s="141"/>
      <c r="F50" s="141"/>
      <c r="G50" s="142"/>
      <c r="H50" s="143"/>
      <c r="I50" s="26"/>
      <c r="J50" s="26"/>
      <c r="K50" s="144"/>
      <c r="L50" s="144"/>
      <c r="M50" s="144"/>
      <c r="N50" s="145"/>
    </row>
    <row r="51" spans="1:14" ht="24" customHeight="1" outlineLevel="1">
      <c r="A51" s="176"/>
      <c r="B51" s="25" t="s">
        <v>72</v>
      </c>
      <c r="C51" s="140"/>
      <c r="D51" s="140"/>
      <c r="E51" s="141"/>
      <c r="F51" s="141"/>
      <c r="G51" s="142"/>
      <c r="H51" s="143"/>
      <c r="I51" s="26"/>
      <c r="J51" s="26"/>
      <c r="K51" s="144"/>
      <c r="L51" s="144"/>
      <c r="M51" s="144"/>
      <c r="N51" s="145"/>
    </row>
    <row r="52" spans="1:14" ht="24" customHeight="1" outlineLevel="1">
      <c r="A52" s="176"/>
      <c r="B52" s="25" t="s">
        <v>73</v>
      </c>
      <c r="C52" s="140"/>
      <c r="D52" s="140"/>
      <c r="E52" s="141"/>
      <c r="F52" s="141"/>
      <c r="G52" s="142"/>
      <c r="H52" s="143"/>
      <c r="I52" s="26"/>
      <c r="J52" s="26"/>
      <c r="K52" s="144"/>
      <c r="L52" s="144"/>
      <c r="M52" s="144"/>
      <c r="N52" s="145"/>
    </row>
    <row r="53" spans="1:14" ht="24" customHeight="1" outlineLevel="1">
      <c r="A53" s="176"/>
      <c r="B53" s="25" t="s">
        <v>74</v>
      </c>
      <c r="C53" s="140"/>
      <c r="D53" s="140"/>
      <c r="E53" s="141"/>
      <c r="F53" s="141"/>
      <c r="G53" s="142"/>
      <c r="H53" s="143"/>
      <c r="I53" s="26"/>
      <c r="J53" s="26"/>
      <c r="K53" s="144"/>
      <c r="L53" s="144"/>
      <c r="M53" s="144"/>
      <c r="N53" s="145"/>
    </row>
    <row r="54" spans="1:14" ht="24" customHeight="1" outlineLevel="1">
      <c r="A54" s="176"/>
      <c r="B54" s="25" t="s">
        <v>75</v>
      </c>
      <c r="C54" s="140"/>
      <c r="D54" s="140"/>
      <c r="E54" s="141"/>
      <c r="F54" s="141"/>
      <c r="G54" s="142"/>
      <c r="H54" s="143"/>
      <c r="I54" s="26"/>
      <c r="J54" s="26"/>
      <c r="K54" s="144"/>
      <c r="L54" s="144"/>
      <c r="M54" s="144"/>
      <c r="N54" s="145"/>
    </row>
    <row r="55" spans="1:14" ht="24" customHeight="1" outlineLevel="1">
      <c r="A55" s="176"/>
      <c r="B55" s="25" t="s">
        <v>76</v>
      </c>
      <c r="C55" s="140"/>
      <c r="D55" s="140"/>
      <c r="E55" s="141"/>
      <c r="F55" s="141"/>
      <c r="G55" s="142"/>
      <c r="H55" s="143"/>
      <c r="I55" s="26"/>
      <c r="J55" s="26"/>
      <c r="K55" s="144"/>
      <c r="L55" s="144"/>
      <c r="M55" s="144"/>
      <c r="N55" s="145"/>
    </row>
    <row r="56" spans="1:14" ht="24" customHeight="1" outlineLevel="1">
      <c r="A56" s="176"/>
      <c r="B56" s="25" t="s">
        <v>77</v>
      </c>
      <c r="C56" s="140"/>
      <c r="D56" s="140"/>
      <c r="E56" s="141"/>
      <c r="F56" s="141"/>
      <c r="G56" s="142"/>
      <c r="H56" s="143"/>
      <c r="I56" s="26"/>
      <c r="J56" s="26"/>
      <c r="K56" s="144"/>
      <c r="L56" s="144"/>
      <c r="M56" s="144"/>
      <c r="N56" s="145"/>
    </row>
    <row r="57" spans="1:14" ht="24" customHeight="1" outlineLevel="1">
      <c r="A57" s="176"/>
      <c r="B57" s="25" t="s">
        <v>78</v>
      </c>
      <c r="C57" s="140"/>
      <c r="D57" s="140"/>
      <c r="E57" s="141"/>
      <c r="F57" s="141"/>
      <c r="G57" s="142"/>
      <c r="H57" s="143"/>
      <c r="I57" s="26"/>
      <c r="J57" s="26"/>
      <c r="K57" s="144"/>
      <c r="L57" s="144"/>
      <c r="M57" s="144"/>
      <c r="N57" s="145"/>
    </row>
    <row r="58" spans="1:14" ht="24" customHeight="1" outlineLevel="1">
      <c r="A58" s="176"/>
      <c r="B58" s="25" t="s">
        <v>79</v>
      </c>
      <c r="C58" s="140"/>
      <c r="D58" s="140"/>
      <c r="E58" s="141"/>
      <c r="F58" s="141"/>
      <c r="G58" s="142"/>
      <c r="H58" s="143"/>
      <c r="I58" s="26"/>
      <c r="J58" s="26"/>
      <c r="K58" s="144"/>
      <c r="L58" s="144"/>
      <c r="M58" s="144"/>
      <c r="N58" s="145"/>
    </row>
    <row r="59" spans="1:14" ht="24" customHeight="1" outlineLevel="1">
      <c r="A59" s="176"/>
      <c r="B59" s="25" t="s">
        <v>80</v>
      </c>
      <c r="C59" s="140"/>
      <c r="D59" s="140"/>
      <c r="E59" s="141"/>
      <c r="F59" s="141"/>
      <c r="G59" s="142"/>
      <c r="H59" s="143"/>
      <c r="I59" s="26"/>
      <c r="J59" s="26"/>
      <c r="K59" s="144"/>
      <c r="L59" s="144"/>
      <c r="M59" s="144"/>
      <c r="N59" s="145"/>
    </row>
    <row r="60" spans="1:14" ht="24" customHeight="1" outlineLevel="1">
      <c r="A60" s="176"/>
      <c r="B60" s="25" t="s">
        <v>81</v>
      </c>
      <c r="C60" s="140"/>
      <c r="D60" s="140"/>
      <c r="E60" s="141"/>
      <c r="F60" s="141"/>
      <c r="G60" s="142"/>
      <c r="H60" s="143"/>
      <c r="I60" s="26"/>
      <c r="J60" s="26"/>
      <c r="K60" s="144"/>
      <c r="L60" s="144"/>
      <c r="M60" s="144"/>
      <c r="N60" s="145"/>
    </row>
    <row r="61" spans="1:14" ht="24" customHeight="1">
      <c r="A61" s="27"/>
      <c r="B61" s="179" t="s">
        <v>82</v>
      </c>
      <c r="C61" s="180"/>
      <c r="D61" s="180"/>
      <c r="E61" s="180"/>
      <c r="F61" s="180"/>
      <c r="G61" s="180"/>
      <c r="H61" s="180"/>
      <c r="I61" s="180"/>
      <c r="J61" s="180"/>
      <c r="K61" s="180"/>
      <c r="L61" s="180"/>
      <c r="M61" s="180"/>
      <c r="N61" s="181"/>
    </row>
    <row r="62" spans="1:14" ht="24" customHeight="1" outlineLevel="1">
      <c r="A62" s="27"/>
      <c r="B62" s="25" t="s">
        <v>83</v>
      </c>
      <c r="C62" s="177"/>
      <c r="D62" s="178"/>
      <c r="E62" s="142"/>
      <c r="F62" s="143"/>
      <c r="G62" s="142"/>
      <c r="H62" s="143"/>
      <c r="I62" s="26"/>
      <c r="J62" s="26"/>
      <c r="K62" s="174"/>
      <c r="L62" s="175"/>
      <c r="M62" s="174"/>
      <c r="N62" s="182"/>
    </row>
    <row r="63" spans="1:14" ht="24" customHeight="1" outlineLevel="1">
      <c r="A63" s="27"/>
      <c r="B63" s="25" t="s">
        <v>84</v>
      </c>
      <c r="C63" s="140"/>
      <c r="D63" s="140"/>
      <c r="E63" s="141"/>
      <c r="F63" s="141"/>
      <c r="G63" s="142"/>
      <c r="H63" s="143"/>
      <c r="I63" s="26"/>
      <c r="J63" s="26"/>
      <c r="K63" s="144"/>
      <c r="L63" s="144"/>
      <c r="M63" s="144"/>
      <c r="N63" s="145"/>
    </row>
    <row r="64" spans="1:14" ht="24" customHeight="1" outlineLevel="1">
      <c r="A64" s="27"/>
      <c r="B64" s="25" t="s">
        <v>85</v>
      </c>
      <c r="C64" s="140"/>
      <c r="D64" s="140"/>
      <c r="E64" s="141"/>
      <c r="F64" s="141"/>
      <c r="G64" s="142"/>
      <c r="H64" s="143"/>
      <c r="I64" s="26"/>
      <c r="J64" s="26"/>
      <c r="K64" s="144"/>
      <c r="L64" s="144"/>
      <c r="M64" s="144"/>
      <c r="N64" s="145"/>
    </row>
    <row r="65" spans="1:14" ht="24" customHeight="1" outlineLevel="1">
      <c r="A65" s="27"/>
      <c r="B65" s="25" t="s">
        <v>86</v>
      </c>
      <c r="C65" s="140"/>
      <c r="D65" s="140"/>
      <c r="E65" s="141"/>
      <c r="F65" s="141"/>
      <c r="G65" s="142"/>
      <c r="H65" s="143"/>
      <c r="I65" s="26"/>
      <c r="J65" s="26"/>
      <c r="K65" s="144"/>
      <c r="L65" s="144"/>
      <c r="M65" s="144"/>
      <c r="N65" s="145"/>
    </row>
    <row r="66" spans="1:14" ht="24" customHeight="1" outlineLevel="1">
      <c r="A66" s="27"/>
      <c r="B66" s="25" t="s">
        <v>87</v>
      </c>
      <c r="C66" s="140"/>
      <c r="D66" s="140"/>
      <c r="E66" s="141"/>
      <c r="F66" s="141"/>
      <c r="G66" s="142"/>
      <c r="H66" s="143"/>
      <c r="I66" s="26"/>
      <c r="J66" s="26"/>
      <c r="K66" s="144"/>
      <c r="L66" s="144"/>
      <c r="M66" s="144"/>
      <c r="N66" s="145"/>
    </row>
    <row r="67" spans="1:14" ht="24" customHeight="1" outlineLevel="1">
      <c r="A67" s="27"/>
      <c r="B67" s="25" t="s">
        <v>88</v>
      </c>
      <c r="C67" s="140"/>
      <c r="D67" s="140"/>
      <c r="E67" s="141"/>
      <c r="F67" s="141"/>
      <c r="G67" s="142"/>
      <c r="H67" s="143"/>
      <c r="I67" s="26"/>
      <c r="J67" s="26"/>
      <c r="K67" s="144"/>
      <c r="L67" s="144"/>
      <c r="M67" s="144"/>
      <c r="N67" s="145"/>
    </row>
    <row r="68" spans="1:14" ht="24" customHeight="1" outlineLevel="1">
      <c r="A68" s="27"/>
      <c r="B68" s="25" t="s">
        <v>89</v>
      </c>
      <c r="C68" s="140"/>
      <c r="D68" s="140"/>
      <c r="E68" s="141"/>
      <c r="F68" s="141"/>
      <c r="G68" s="142"/>
      <c r="H68" s="143"/>
      <c r="I68" s="26"/>
      <c r="J68" s="26"/>
      <c r="K68" s="144"/>
      <c r="L68" s="144"/>
      <c r="M68" s="144"/>
      <c r="N68" s="145"/>
    </row>
    <row r="69" spans="1:14" ht="24" customHeight="1" outlineLevel="1">
      <c r="A69" s="27"/>
      <c r="B69" s="25" t="s">
        <v>90</v>
      </c>
      <c r="C69" s="140"/>
      <c r="D69" s="140"/>
      <c r="E69" s="141"/>
      <c r="F69" s="141"/>
      <c r="G69" s="142"/>
      <c r="H69" s="143"/>
      <c r="I69" s="26"/>
      <c r="J69" s="26"/>
      <c r="K69" s="144"/>
      <c r="L69" s="144"/>
      <c r="M69" s="144"/>
      <c r="N69" s="145"/>
    </row>
    <row r="70" spans="1:14" ht="24" customHeight="1" outlineLevel="1">
      <c r="A70" s="27"/>
      <c r="B70" s="25" t="s">
        <v>91</v>
      </c>
      <c r="C70" s="140"/>
      <c r="D70" s="140"/>
      <c r="E70" s="141"/>
      <c r="F70" s="141"/>
      <c r="G70" s="142"/>
      <c r="H70" s="143"/>
      <c r="I70" s="26"/>
      <c r="J70" s="26"/>
      <c r="K70" s="144"/>
      <c r="L70" s="144"/>
      <c r="M70" s="144"/>
      <c r="N70" s="145"/>
    </row>
    <row r="71" spans="1:14" ht="24" customHeight="1" outlineLevel="1">
      <c r="A71" s="27"/>
      <c r="B71" s="25" t="s">
        <v>92</v>
      </c>
      <c r="C71" s="140"/>
      <c r="D71" s="140"/>
      <c r="E71" s="141"/>
      <c r="F71" s="141"/>
      <c r="G71" s="142"/>
      <c r="H71" s="143"/>
      <c r="I71" s="26"/>
      <c r="J71" s="26"/>
      <c r="K71" s="144"/>
      <c r="L71" s="144"/>
      <c r="M71" s="144"/>
      <c r="N71" s="145"/>
    </row>
    <row r="72" spans="1:14" ht="24" customHeight="1" outlineLevel="1">
      <c r="A72" s="27"/>
      <c r="B72" s="25" t="s">
        <v>93</v>
      </c>
      <c r="C72" s="140"/>
      <c r="D72" s="140"/>
      <c r="E72" s="141"/>
      <c r="F72" s="141"/>
      <c r="G72" s="142"/>
      <c r="H72" s="143"/>
      <c r="I72" s="26"/>
      <c r="J72" s="26"/>
      <c r="K72" s="144"/>
      <c r="L72" s="144"/>
      <c r="M72" s="144"/>
      <c r="N72" s="145"/>
    </row>
    <row r="73" spans="1:14" ht="24" customHeight="1" outlineLevel="1">
      <c r="A73" s="27"/>
      <c r="B73" s="25" t="s">
        <v>94</v>
      </c>
      <c r="C73" s="140"/>
      <c r="D73" s="140"/>
      <c r="E73" s="141"/>
      <c r="F73" s="141"/>
      <c r="G73" s="142"/>
      <c r="H73" s="143"/>
      <c r="I73" s="26"/>
      <c r="J73" s="26"/>
      <c r="K73" s="144"/>
      <c r="L73" s="144"/>
      <c r="M73" s="144"/>
      <c r="N73" s="145"/>
    </row>
    <row r="74" spans="1:14" ht="24" customHeight="1" outlineLevel="1">
      <c r="A74" s="27"/>
      <c r="B74" s="25" t="s">
        <v>95</v>
      </c>
      <c r="C74" s="140"/>
      <c r="D74" s="140"/>
      <c r="E74" s="141"/>
      <c r="F74" s="141"/>
      <c r="G74" s="142"/>
      <c r="H74" s="143"/>
      <c r="I74" s="26"/>
      <c r="J74" s="26"/>
      <c r="K74" s="144"/>
      <c r="L74" s="144"/>
      <c r="M74" s="144"/>
      <c r="N74" s="145"/>
    </row>
    <row r="75" spans="1:14" ht="24" customHeight="1" outlineLevel="1">
      <c r="A75" s="27"/>
      <c r="B75" s="25" t="s">
        <v>96</v>
      </c>
      <c r="C75" s="140"/>
      <c r="D75" s="140"/>
      <c r="E75" s="141"/>
      <c r="F75" s="141"/>
      <c r="G75" s="142"/>
      <c r="H75" s="143"/>
      <c r="I75" s="26"/>
      <c r="J75" s="26"/>
      <c r="K75" s="144"/>
      <c r="L75" s="144"/>
      <c r="M75" s="144"/>
      <c r="N75" s="145"/>
    </row>
    <row r="76" spans="1:14" ht="24" customHeight="1" outlineLevel="1">
      <c r="A76" s="27"/>
      <c r="B76" s="25" t="s">
        <v>97</v>
      </c>
      <c r="C76" s="140"/>
      <c r="D76" s="140"/>
      <c r="E76" s="141"/>
      <c r="F76" s="141"/>
      <c r="G76" s="142"/>
      <c r="H76" s="143"/>
      <c r="I76" s="26"/>
      <c r="J76" s="26"/>
      <c r="K76" s="144"/>
      <c r="L76" s="144"/>
      <c r="M76" s="144"/>
      <c r="N76" s="145"/>
    </row>
    <row r="77" spans="1:14" ht="24" customHeight="1" outlineLevel="1">
      <c r="A77" s="27"/>
      <c r="B77" s="25" t="s">
        <v>98</v>
      </c>
      <c r="C77" s="140"/>
      <c r="D77" s="140"/>
      <c r="E77" s="141"/>
      <c r="F77" s="141"/>
      <c r="G77" s="142"/>
      <c r="H77" s="143"/>
      <c r="I77" s="26"/>
      <c r="J77" s="26"/>
      <c r="K77" s="144"/>
      <c r="L77" s="144"/>
      <c r="M77" s="144"/>
      <c r="N77" s="145"/>
    </row>
    <row r="78" spans="1:14" ht="24" customHeight="1" outlineLevel="1">
      <c r="A78" s="27"/>
      <c r="B78" s="25" t="s">
        <v>99</v>
      </c>
      <c r="C78" s="140"/>
      <c r="D78" s="140"/>
      <c r="E78" s="141"/>
      <c r="F78" s="141"/>
      <c r="G78" s="142"/>
      <c r="H78" s="143"/>
      <c r="I78" s="26"/>
      <c r="J78" s="26"/>
      <c r="K78" s="144"/>
      <c r="L78" s="144"/>
      <c r="M78" s="144"/>
      <c r="N78" s="145"/>
    </row>
    <row r="79" spans="1:14" ht="24" customHeight="1" outlineLevel="1">
      <c r="A79" s="27"/>
      <c r="B79" s="25" t="s">
        <v>100</v>
      </c>
      <c r="C79" s="140"/>
      <c r="D79" s="140"/>
      <c r="E79" s="141"/>
      <c r="F79" s="141"/>
      <c r="G79" s="142"/>
      <c r="H79" s="143"/>
      <c r="I79" s="26"/>
      <c r="J79" s="26"/>
      <c r="K79" s="144"/>
      <c r="L79" s="144"/>
      <c r="M79" s="144"/>
      <c r="N79" s="145"/>
    </row>
    <row r="80" spans="1:14" ht="24" customHeight="1" outlineLevel="1">
      <c r="A80" s="27"/>
      <c r="B80" s="25" t="s">
        <v>101</v>
      </c>
      <c r="C80" s="140"/>
      <c r="D80" s="140"/>
      <c r="E80" s="141"/>
      <c r="F80" s="141"/>
      <c r="G80" s="142"/>
      <c r="H80" s="143"/>
      <c r="I80" s="26"/>
      <c r="J80" s="26"/>
      <c r="K80" s="144"/>
      <c r="L80" s="144"/>
      <c r="M80" s="144"/>
      <c r="N80" s="145"/>
    </row>
    <row r="81" spans="1:14" ht="24" customHeight="1" outlineLevel="1">
      <c r="A81" s="27"/>
      <c r="B81" s="25" t="s">
        <v>102</v>
      </c>
      <c r="C81" s="140"/>
      <c r="D81" s="140"/>
      <c r="E81" s="141"/>
      <c r="F81" s="141"/>
      <c r="G81" s="142"/>
      <c r="H81" s="143"/>
      <c r="I81" s="26"/>
      <c r="J81" s="26"/>
      <c r="K81" s="144"/>
      <c r="L81" s="144"/>
      <c r="M81" s="144"/>
      <c r="N81" s="145"/>
    </row>
    <row r="82" spans="1:14" ht="24" customHeight="1" outlineLevel="1">
      <c r="A82" s="27"/>
      <c r="B82" s="25" t="s">
        <v>103</v>
      </c>
      <c r="C82" s="140"/>
      <c r="D82" s="140"/>
      <c r="E82" s="141"/>
      <c r="F82" s="141"/>
      <c r="G82" s="142"/>
      <c r="H82" s="143"/>
      <c r="I82" s="26"/>
      <c r="J82" s="26"/>
      <c r="K82" s="144"/>
      <c r="L82" s="144"/>
      <c r="M82" s="144"/>
      <c r="N82" s="145"/>
    </row>
    <row r="83" spans="1:14" ht="24" customHeight="1" outlineLevel="1">
      <c r="A83" s="27"/>
      <c r="B83" s="25" t="s">
        <v>104</v>
      </c>
      <c r="C83" s="140"/>
      <c r="D83" s="140"/>
      <c r="E83" s="141"/>
      <c r="F83" s="141"/>
      <c r="G83" s="142"/>
      <c r="H83" s="143"/>
      <c r="I83" s="26"/>
      <c r="J83" s="26"/>
      <c r="K83" s="144"/>
      <c r="L83" s="144"/>
      <c r="M83" s="144"/>
      <c r="N83" s="145"/>
    </row>
    <row r="84" spans="1:14" ht="24" customHeight="1" outlineLevel="1">
      <c r="A84" s="27"/>
      <c r="B84" s="25" t="s">
        <v>105</v>
      </c>
      <c r="C84" s="140"/>
      <c r="D84" s="140"/>
      <c r="E84" s="141"/>
      <c r="F84" s="141"/>
      <c r="G84" s="142"/>
      <c r="H84" s="143"/>
      <c r="I84" s="26"/>
      <c r="J84" s="26"/>
      <c r="K84" s="144"/>
      <c r="L84" s="144"/>
      <c r="M84" s="144"/>
      <c r="N84" s="145"/>
    </row>
    <row r="85" spans="1:14" ht="24" customHeight="1" outlineLevel="1">
      <c r="A85" s="27"/>
      <c r="B85" s="25" t="s">
        <v>106</v>
      </c>
      <c r="C85" s="140"/>
      <c r="D85" s="140"/>
      <c r="E85" s="141"/>
      <c r="F85" s="141"/>
      <c r="G85" s="142"/>
      <c r="H85" s="143"/>
      <c r="I85" s="26"/>
      <c r="J85" s="26"/>
      <c r="K85" s="144"/>
      <c r="L85" s="144"/>
      <c r="M85" s="144"/>
      <c r="N85" s="145"/>
    </row>
    <row r="86" spans="1:14" ht="24" customHeight="1" outlineLevel="1">
      <c r="A86" s="27"/>
      <c r="B86" s="25" t="s">
        <v>107</v>
      </c>
      <c r="C86" s="140"/>
      <c r="D86" s="140"/>
      <c r="E86" s="141"/>
      <c r="F86" s="141"/>
      <c r="G86" s="142"/>
      <c r="H86" s="143"/>
      <c r="I86" s="26"/>
      <c r="J86" s="26"/>
      <c r="K86" s="144"/>
      <c r="L86" s="144"/>
      <c r="M86" s="144"/>
      <c r="N86" s="145"/>
    </row>
    <row r="87" spans="1:14" ht="24" customHeight="1" outlineLevel="1">
      <c r="A87" s="27"/>
      <c r="B87" s="25" t="s">
        <v>108</v>
      </c>
      <c r="C87" s="140"/>
      <c r="D87" s="140"/>
      <c r="E87" s="141"/>
      <c r="F87" s="141"/>
      <c r="G87" s="142"/>
      <c r="H87" s="143"/>
      <c r="I87" s="26"/>
      <c r="J87" s="26"/>
      <c r="K87" s="144"/>
      <c r="L87" s="144"/>
      <c r="M87" s="144"/>
      <c r="N87" s="145"/>
    </row>
    <row r="88" spans="1:14" ht="24" customHeight="1" outlineLevel="1">
      <c r="A88" s="27"/>
      <c r="B88" s="25" t="s">
        <v>109</v>
      </c>
      <c r="C88" s="140"/>
      <c r="D88" s="140"/>
      <c r="E88" s="141"/>
      <c r="F88" s="141"/>
      <c r="G88" s="142"/>
      <c r="H88" s="143"/>
      <c r="I88" s="26"/>
      <c r="J88" s="26"/>
      <c r="K88" s="144"/>
      <c r="L88" s="144"/>
      <c r="M88" s="144"/>
      <c r="N88" s="145"/>
    </row>
    <row r="89" spans="1:14" ht="24" customHeight="1" outlineLevel="1">
      <c r="A89" s="27"/>
      <c r="B89" s="25" t="s">
        <v>110</v>
      </c>
      <c r="C89" s="140"/>
      <c r="D89" s="140"/>
      <c r="E89" s="141"/>
      <c r="F89" s="141"/>
      <c r="G89" s="142"/>
      <c r="H89" s="143"/>
      <c r="I89" s="26"/>
      <c r="J89" s="26"/>
      <c r="K89" s="144"/>
      <c r="L89" s="144"/>
      <c r="M89" s="144"/>
      <c r="N89" s="145"/>
    </row>
    <row r="90" spans="1:14" ht="24" customHeight="1" outlineLevel="1">
      <c r="A90" s="27"/>
      <c r="B90" s="25" t="s">
        <v>111</v>
      </c>
      <c r="C90" s="140"/>
      <c r="D90" s="140"/>
      <c r="E90" s="141"/>
      <c r="F90" s="141"/>
      <c r="G90" s="142"/>
      <c r="H90" s="143"/>
      <c r="I90" s="26"/>
      <c r="J90" s="26"/>
      <c r="K90" s="144"/>
      <c r="L90" s="144"/>
      <c r="M90" s="144"/>
      <c r="N90" s="145"/>
    </row>
    <row r="91" spans="1:14" ht="24" customHeight="1" outlineLevel="1">
      <c r="A91" s="27"/>
      <c r="B91" s="25" t="s">
        <v>112</v>
      </c>
      <c r="C91" s="140"/>
      <c r="D91" s="140"/>
      <c r="E91" s="141"/>
      <c r="F91" s="141"/>
      <c r="G91" s="142"/>
      <c r="H91" s="143"/>
      <c r="I91" s="26"/>
      <c r="J91" s="26"/>
      <c r="K91" s="144"/>
      <c r="L91" s="144"/>
      <c r="M91" s="144"/>
      <c r="N91" s="145"/>
    </row>
    <row r="92" spans="1:14" ht="24" customHeight="1" outlineLevel="1">
      <c r="A92" s="27"/>
      <c r="B92" s="25" t="s">
        <v>113</v>
      </c>
      <c r="C92" s="140"/>
      <c r="D92" s="140"/>
      <c r="E92" s="141"/>
      <c r="F92" s="141"/>
      <c r="G92" s="142"/>
      <c r="H92" s="143"/>
      <c r="I92" s="26"/>
      <c r="J92" s="26"/>
      <c r="K92" s="144"/>
      <c r="L92" s="144"/>
      <c r="M92" s="144"/>
      <c r="N92" s="145"/>
    </row>
    <row r="93" spans="1:14" ht="24" customHeight="1" outlineLevel="1">
      <c r="A93" s="27"/>
      <c r="B93" s="25" t="s">
        <v>114</v>
      </c>
      <c r="C93" s="140"/>
      <c r="D93" s="140"/>
      <c r="E93" s="141"/>
      <c r="F93" s="141"/>
      <c r="G93" s="142"/>
      <c r="H93" s="143"/>
      <c r="I93" s="26"/>
      <c r="J93" s="26"/>
      <c r="K93" s="144"/>
      <c r="L93" s="144"/>
      <c r="M93" s="144"/>
      <c r="N93" s="145"/>
    </row>
    <row r="94" spans="1:14" ht="24" customHeight="1" outlineLevel="1">
      <c r="A94" s="27"/>
      <c r="B94" s="25" t="s">
        <v>115</v>
      </c>
      <c r="C94" s="140"/>
      <c r="D94" s="140"/>
      <c r="E94" s="141"/>
      <c r="F94" s="141"/>
      <c r="G94" s="142"/>
      <c r="H94" s="143"/>
      <c r="I94" s="26"/>
      <c r="J94" s="26"/>
      <c r="K94" s="144"/>
      <c r="L94" s="144"/>
      <c r="M94" s="144"/>
      <c r="N94" s="145"/>
    </row>
    <row r="95" spans="1:14" ht="24" customHeight="1" outlineLevel="1">
      <c r="A95" s="27"/>
      <c r="B95" s="25" t="s">
        <v>116</v>
      </c>
      <c r="C95" s="140"/>
      <c r="D95" s="140"/>
      <c r="E95" s="141"/>
      <c r="F95" s="141"/>
      <c r="G95" s="142"/>
      <c r="H95" s="143"/>
      <c r="I95" s="26"/>
      <c r="J95" s="26"/>
      <c r="K95" s="144"/>
      <c r="L95" s="144"/>
      <c r="M95" s="144"/>
      <c r="N95" s="145"/>
    </row>
    <row r="96" spans="1:14" ht="24" customHeight="1" outlineLevel="1">
      <c r="A96" s="27"/>
      <c r="B96" s="25" t="s">
        <v>117</v>
      </c>
      <c r="C96" s="140"/>
      <c r="D96" s="140"/>
      <c r="E96" s="141"/>
      <c r="F96" s="141"/>
      <c r="G96" s="142"/>
      <c r="H96" s="143"/>
      <c r="I96" s="26"/>
      <c r="J96" s="26"/>
      <c r="K96" s="144"/>
      <c r="L96" s="144"/>
      <c r="M96" s="144"/>
      <c r="N96" s="145"/>
    </row>
    <row r="97" spans="1:14" ht="24" customHeight="1" outlineLevel="1">
      <c r="A97" s="27"/>
      <c r="B97" s="25" t="s">
        <v>118</v>
      </c>
      <c r="C97" s="140"/>
      <c r="D97" s="140"/>
      <c r="E97" s="141"/>
      <c r="F97" s="141"/>
      <c r="G97" s="142"/>
      <c r="H97" s="143"/>
      <c r="I97" s="26"/>
      <c r="J97" s="26"/>
      <c r="K97" s="144"/>
      <c r="L97" s="144"/>
      <c r="M97" s="144"/>
      <c r="N97" s="145"/>
    </row>
    <row r="98" spans="1:14" ht="24" customHeight="1" outlineLevel="1">
      <c r="A98" s="27"/>
      <c r="B98" s="25" t="s">
        <v>119</v>
      </c>
      <c r="C98" s="140"/>
      <c r="D98" s="140"/>
      <c r="E98" s="141"/>
      <c r="F98" s="141"/>
      <c r="G98" s="142"/>
      <c r="H98" s="143"/>
      <c r="I98" s="26"/>
      <c r="J98" s="26"/>
      <c r="K98" s="144"/>
      <c r="L98" s="144"/>
      <c r="M98" s="144"/>
      <c r="N98" s="145"/>
    </row>
    <row r="99" spans="1:14" ht="24" customHeight="1" outlineLevel="1">
      <c r="A99" s="27"/>
      <c r="B99" s="25" t="s">
        <v>120</v>
      </c>
      <c r="C99" s="140"/>
      <c r="D99" s="140"/>
      <c r="E99" s="141"/>
      <c r="F99" s="141"/>
      <c r="G99" s="142"/>
      <c r="H99" s="143"/>
      <c r="I99" s="26"/>
      <c r="J99" s="26"/>
      <c r="K99" s="144"/>
      <c r="L99" s="144"/>
      <c r="M99" s="144"/>
      <c r="N99" s="145"/>
    </row>
    <row r="100" spans="1:14" ht="24" customHeight="1" outlineLevel="1">
      <c r="A100" s="27"/>
      <c r="B100" s="25" t="s">
        <v>121</v>
      </c>
      <c r="C100" s="140"/>
      <c r="D100" s="140"/>
      <c r="E100" s="141"/>
      <c r="F100" s="141"/>
      <c r="G100" s="142"/>
      <c r="H100" s="143"/>
      <c r="I100" s="26"/>
      <c r="J100" s="26"/>
      <c r="K100" s="144"/>
      <c r="L100" s="144"/>
      <c r="M100" s="144"/>
      <c r="N100" s="145"/>
    </row>
    <row r="101" spans="1:14" ht="24" customHeight="1" outlineLevel="1">
      <c r="A101" s="27"/>
      <c r="B101" s="25" t="s">
        <v>122</v>
      </c>
      <c r="C101" s="140"/>
      <c r="D101" s="140"/>
      <c r="E101" s="141"/>
      <c r="F101" s="141"/>
      <c r="G101" s="142"/>
      <c r="H101" s="143"/>
      <c r="I101" s="26"/>
      <c r="J101" s="26"/>
      <c r="K101" s="144"/>
      <c r="L101" s="144"/>
      <c r="M101" s="144"/>
      <c r="N101" s="145"/>
    </row>
    <row r="102" spans="1:14" ht="24" customHeight="1" outlineLevel="1">
      <c r="A102" s="27"/>
      <c r="B102" s="25" t="s">
        <v>123</v>
      </c>
      <c r="C102" s="140"/>
      <c r="D102" s="140"/>
      <c r="E102" s="141"/>
      <c r="F102" s="141"/>
      <c r="G102" s="142"/>
      <c r="H102" s="143"/>
      <c r="I102" s="26"/>
      <c r="J102" s="26"/>
      <c r="K102" s="144"/>
      <c r="L102" s="144"/>
      <c r="M102" s="144"/>
      <c r="N102" s="145"/>
    </row>
    <row r="103" spans="1:14" ht="24" customHeight="1" outlineLevel="1">
      <c r="A103" s="27"/>
      <c r="B103" s="25" t="s">
        <v>124</v>
      </c>
      <c r="C103" s="140"/>
      <c r="D103" s="140"/>
      <c r="E103" s="141"/>
      <c r="F103" s="141"/>
      <c r="G103" s="142"/>
      <c r="H103" s="143"/>
      <c r="I103" s="26"/>
      <c r="J103" s="26"/>
      <c r="K103" s="144"/>
      <c r="L103" s="144"/>
      <c r="M103" s="144"/>
      <c r="N103" s="145"/>
    </row>
    <row r="104" spans="1:14" ht="24" customHeight="1" outlineLevel="1">
      <c r="A104" s="27"/>
      <c r="B104" s="25" t="s">
        <v>125</v>
      </c>
      <c r="C104" s="140"/>
      <c r="D104" s="140"/>
      <c r="E104" s="141"/>
      <c r="F104" s="141"/>
      <c r="G104" s="142"/>
      <c r="H104" s="143"/>
      <c r="I104" s="26"/>
      <c r="J104" s="26"/>
      <c r="K104" s="144"/>
      <c r="L104" s="144"/>
      <c r="M104" s="144"/>
      <c r="N104" s="145"/>
    </row>
    <row r="105" spans="1:14" ht="24" customHeight="1" outlineLevel="1">
      <c r="A105" s="27"/>
      <c r="B105" s="25" t="s">
        <v>126</v>
      </c>
      <c r="C105" s="140"/>
      <c r="D105" s="140"/>
      <c r="E105" s="141"/>
      <c r="F105" s="141"/>
      <c r="G105" s="142"/>
      <c r="H105" s="143"/>
      <c r="I105" s="26"/>
      <c r="J105" s="26"/>
      <c r="K105" s="144"/>
      <c r="L105" s="144"/>
      <c r="M105" s="144"/>
      <c r="N105" s="145"/>
    </row>
    <row r="106" spans="1:14" ht="24" customHeight="1" outlineLevel="1">
      <c r="A106" s="27"/>
      <c r="B106" s="25" t="s">
        <v>127</v>
      </c>
      <c r="C106" s="140"/>
      <c r="D106" s="140"/>
      <c r="E106" s="141"/>
      <c r="F106" s="141"/>
      <c r="G106" s="142"/>
      <c r="H106" s="143"/>
      <c r="I106" s="26"/>
      <c r="J106" s="26"/>
      <c r="K106" s="144"/>
      <c r="L106" s="144"/>
      <c r="M106" s="144"/>
      <c r="N106" s="145"/>
    </row>
    <row r="107" spans="1:14" ht="24" customHeight="1" outlineLevel="1">
      <c r="A107" s="27"/>
      <c r="B107" s="25" t="s">
        <v>128</v>
      </c>
      <c r="C107" s="140"/>
      <c r="D107" s="140"/>
      <c r="E107" s="141"/>
      <c r="F107" s="141"/>
      <c r="G107" s="142"/>
      <c r="H107" s="143"/>
      <c r="I107" s="26"/>
      <c r="J107" s="26"/>
      <c r="K107" s="144"/>
      <c r="L107" s="144"/>
      <c r="M107" s="144"/>
      <c r="N107" s="145"/>
    </row>
    <row r="108" spans="1:14" ht="24" customHeight="1" outlineLevel="1">
      <c r="A108" s="27"/>
      <c r="B108" s="25" t="s">
        <v>129</v>
      </c>
      <c r="C108" s="140"/>
      <c r="D108" s="140"/>
      <c r="E108" s="141"/>
      <c r="F108" s="141"/>
      <c r="G108" s="142"/>
      <c r="H108" s="143"/>
      <c r="I108" s="26"/>
      <c r="J108" s="26"/>
      <c r="K108" s="144"/>
      <c r="L108" s="144"/>
      <c r="M108" s="144"/>
      <c r="N108" s="145"/>
    </row>
    <row r="109" spans="1:14" ht="24" customHeight="1" outlineLevel="1">
      <c r="A109" s="27"/>
      <c r="B109" s="25" t="s">
        <v>130</v>
      </c>
      <c r="C109" s="140"/>
      <c r="D109" s="140"/>
      <c r="E109" s="141"/>
      <c r="F109" s="141"/>
      <c r="G109" s="142"/>
      <c r="H109" s="143"/>
      <c r="I109" s="26"/>
      <c r="J109" s="26"/>
      <c r="K109" s="144"/>
      <c r="L109" s="144"/>
      <c r="M109" s="144"/>
      <c r="N109" s="145"/>
    </row>
    <row r="110" spans="1:14" ht="24" customHeight="1" outlineLevel="1">
      <c r="A110" s="27"/>
      <c r="B110" s="25" t="s">
        <v>131</v>
      </c>
      <c r="C110" s="140"/>
      <c r="D110" s="140"/>
      <c r="E110" s="141"/>
      <c r="F110" s="141"/>
      <c r="G110" s="142"/>
      <c r="H110" s="143"/>
      <c r="I110" s="26"/>
      <c r="J110" s="26"/>
      <c r="K110" s="144"/>
      <c r="L110" s="144"/>
      <c r="M110" s="144"/>
      <c r="N110" s="145"/>
    </row>
    <row r="111" spans="1:14" ht="24" customHeight="1" outlineLevel="1">
      <c r="A111" s="27"/>
      <c r="B111" s="25" t="s">
        <v>132</v>
      </c>
      <c r="C111" s="140"/>
      <c r="D111" s="140"/>
      <c r="E111" s="141"/>
      <c r="F111" s="141"/>
      <c r="G111" s="142"/>
      <c r="H111" s="143"/>
      <c r="I111" s="26"/>
      <c r="J111" s="26"/>
      <c r="K111" s="144"/>
      <c r="L111" s="144"/>
      <c r="M111" s="144"/>
      <c r="N111" s="145"/>
    </row>
    <row r="112" spans="1:14" ht="24" customHeight="1" outlineLevel="1">
      <c r="A112" s="27"/>
      <c r="B112" s="25" t="s">
        <v>133</v>
      </c>
      <c r="C112" s="140"/>
      <c r="D112" s="140"/>
      <c r="E112" s="141"/>
      <c r="F112" s="141"/>
      <c r="G112" s="142"/>
      <c r="H112" s="143"/>
      <c r="I112" s="26"/>
      <c r="J112" s="26"/>
      <c r="K112" s="144"/>
      <c r="L112" s="144"/>
      <c r="M112" s="144"/>
      <c r="N112" s="145"/>
    </row>
    <row r="113" spans="1:14" ht="24" customHeight="1" outlineLevel="1">
      <c r="A113" s="27"/>
      <c r="B113" s="25" t="s">
        <v>134</v>
      </c>
      <c r="C113" s="140"/>
      <c r="D113" s="140"/>
      <c r="E113" s="141"/>
      <c r="F113" s="141"/>
      <c r="G113" s="142"/>
      <c r="H113" s="143"/>
      <c r="I113" s="26"/>
      <c r="J113" s="26"/>
      <c r="K113" s="144"/>
      <c r="L113" s="144"/>
      <c r="M113" s="144"/>
      <c r="N113" s="145"/>
    </row>
    <row r="114" spans="1:14" ht="24" customHeight="1" outlineLevel="1">
      <c r="A114" s="27"/>
      <c r="B114" s="25" t="s">
        <v>135</v>
      </c>
      <c r="C114" s="140"/>
      <c r="D114" s="140"/>
      <c r="E114" s="141"/>
      <c r="F114" s="141"/>
      <c r="G114" s="142"/>
      <c r="H114" s="143"/>
      <c r="I114" s="26"/>
      <c r="J114" s="26"/>
      <c r="K114" s="144"/>
      <c r="L114" s="144"/>
      <c r="M114" s="144"/>
      <c r="N114" s="145"/>
    </row>
    <row r="115" spans="1:14" ht="24" customHeight="1" outlineLevel="1">
      <c r="A115" s="27"/>
      <c r="B115" s="25" t="s">
        <v>136</v>
      </c>
      <c r="C115" s="140"/>
      <c r="D115" s="140"/>
      <c r="E115" s="141"/>
      <c r="F115" s="141"/>
      <c r="G115" s="142"/>
      <c r="H115" s="143"/>
      <c r="I115" s="26"/>
      <c r="J115" s="26"/>
      <c r="K115" s="144"/>
      <c r="L115" s="144"/>
      <c r="M115" s="144"/>
      <c r="N115" s="145"/>
    </row>
    <row r="116" spans="1:14" ht="24" customHeight="1" outlineLevel="1">
      <c r="A116" s="27"/>
      <c r="B116" s="25" t="s">
        <v>137</v>
      </c>
      <c r="C116" s="140"/>
      <c r="D116" s="140"/>
      <c r="E116" s="141"/>
      <c r="F116" s="141"/>
      <c r="G116" s="142"/>
      <c r="H116" s="143"/>
      <c r="I116" s="26"/>
      <c r="J116" s="26"/>
      <c r="K116" s="144"/>
      <c r="L116" s="144"/>
      <c r="M116" s="144"/>
      <c r="N116" s="145"/>
    </row>
    <row r="117" spans="1:14" ht="24" customHeight="1" outlineLevel="1">
      <c r="A117" s="27"/>
      <c r="B117" s="25" t="s">
        <v>138</v>
      </c>
      <c r="C117" s="140"/>
      <c r="D117" s="140"/>
      <c r="E117" s="141"/>
      <c r="F117" s="141"/>
      <c r="G117" s="142"/>
      <c r="H117" s="143"/>
      <c r="I117" s="26"/>
      <c r="J117" s="26"/>
      <c r="K117" s="144"/>
      <c r="L117" s="144"/>
      <c r="M117" s="144"/>
      <c r="N117" s="145"/>
    </row>
    <row r="118" spans="1:14" ht="24" customHeight="1" outlineLevel="1">
      <c r="A118" s="27"/>
      <c r="B118" s="25" t="s">
        <v>139</v>
      </c>
      <c r="C118" s="140"/>
      <c r="D118" s="140"/>
      <c r="E118" s="141"/>
      <c r="F118" s="141"/>
      <c r="G118" s="142"/>
      <c r="H118" s="143"/>
      <c r="I118" s="26"/>
      <c r="J118" s="26"/>
      <c r="K118" s="144"/>
      <c r="L118" s="144"/>
      <c r="M118" s="144"/>
      <c r="N118" s="145"/>
    </row>
    <row r="119" spans="1:14" ht="24" customHeight="1" outlineLevel="1">
      <c r="A119" s="27"/>
      <c r="B119" s="25" t="s">
        <v>140</v>
      </c>
      <c r="C119" s="140"/>
      <c r="D119" s="140"/>
      <c r="E119" s="141"/>
      <c r="F119" s="141"/>
      <c r="G119" s="142"/>
      <c r="H119" s="143"/>
      <c r="I119" s="26"/>
      <c r="J119" s="26"/>
      <c r="K119" s="144"/>
      <c r="L119" s="144"/>
      <c r="M119" s="144"/>
      <c r="N119" s="145"/>
    </row>
    <row r="120" spans="1:14" ht="24" customHeight="1" outlineLevel="1">
      <c r="A120" s="27"/>
      <c r="B120" s="25" t="s">
        <v>141</v>
      </c>
      <c r="C120" s="140"/>
      <c r="D120" s="140"/>
      <c r="E120" s="141"/>
      <c r="F120" s="141"/>
      <c r="G120" s="142"/>
      <c r="H120" s="143"/>
      <c r="I120" s="26"/>
      <c r="J120" s="26"/>
      <c r="K120" s="144"/>
      <c r="L120" s="144"/>
      <c r="M120" s="144"/>
      <c r="N120" s="145"/>
    </row>
    <row r="121" spans="1:14" ht="24" customHeight="1" outlineLevel="1">
      <c r="A121" s="27"/>
      <c r="B121" s="25" t="s">
        <v>142</v>
      </c>
      <c r="C121" s="140"/>
      <c r="D121" s="140"/>
      <c r="E121" s="141"/>
      <c r="F121" s="141"/>
      <c r="G121" s="142"/>
      <c r="H121" s="143"/>
      <c r="I121" s="26"/>
      <c r="J121" s="26"/>
      <c r="K121" s="144"/>
      <c r="L121" s="144"/>
      <c r="M121" s="144"/>
      <c r="N121" s="145"/>
    </row>
    <row r="122" spans="1:14" ht="24" customHeight="1" outlineLevel="1">
      <c r="A122" s="27"/>
      <c r="B122" s="25" t="s">
        <v>143</v>
      </c>
      <c r="C122" s="140"/>
      <c r="D122" s="140"/>
      <c r="E122" s="141"/>
      <c r="F122" s="141"/>
      <c r="G122" s="142"/>
      <c r="H122" s="143"/>
      <c r="I122" s="26"/>
      <c r="J122" s="26"/>
      <c r="K122" s="144"/>
      <c r="L122" s="144"/>
      <c r="M122" s="144"/>
      <c r="N122" s="145"/>
    </row>
    <row r="123" spans="1:14" ht="24" customHeight="1" outlineLevel="1">
      <c r="A123" s="27"/>
      <c r="B123" s="25" t="s">
        <v>144</v>
      </c>
      <c r="C123" s="140"/>
      <c r="D123" s="140"/>
      <c r="E123" s="141"/>
      <c r="F123" s="141"/>
      <c r="G123" s="142"/>
      <c r="H123" s="143"/>
      <c r="I123" s="26"/>
      <c r="J123" s="26"/>
      <c r="K123" s="144"/>
      <c r="L123" s="144"/>
      <c r="M123" s="144"/>
      <c r="N123" s="145"/>
    </row>
    <row r="124" spans="1:14" ht="24" customHeight="1" outlineLevel="1">
      <c r="A124" s="27"/>
      <c r="B124" s="25" t="s">
        <v>145</v>
      </c>
      <c r="C124" s="140"/>
      <c r="D124" s="140"/>
      <c r="E124" s="141"/>
      <c r="F124" s="141"/>
      <c r="G124" s="142"/>
      <c r="H124" s="143"/>
      <c r="I124" s="26"/>
      <c r="J124" s="26"/>
      <c r="K124" s="144"/>
      <c r="L124" s="144"/>
      <c r="M124" s="144"/>
      <c r="N124" s="145"/>
    </row>
    <row r="125" spans="1:14" ht="24" customHeight="1" outlineLevel="1">
      <c r="A125" s="27"/>
      <c r="B125" s="25" t="s">
        <v>146</v>
      </c>
      <c r="C125" s="140"/>
      <c r="D125" s="140"/>
      <c r="E125" s="141"/>
      <c r="F125" s="141"/>
      <c r="G125" s="142"/>
      <c r="H125" s="143"/>
      <c r="I125" s="26"/>
      <c r="J125" s="26"/>
      <c r="K125" s="144"/>
      <c r="L125" s="144"/>
      <c r="M125" s="144"/>
      <c r="N125" s="145"/>
    </row>
    <row r="126" spans="1:14" ht="24" customHeight="1" outlineLevel="1">
      <c r="A126" s="27"/>
      <c r="B126" s="25" t="s">
        <v>147</v>
      </c>
      <c r="C126" s="140"/>
      <c r="D126" s="140"/>
      <c r="E126" s="141"/>
      <c r="F126" s="141"/>
      <c r="G126" s="142"/>
      <c r="H126" s="143"/>
      <c r="I126" s="26"/>
      <c r="J126" s="26"/>
      <c r="K126" s="144"/>
      <c r="L126" s="144"/>
      <c r="M126" s="144"/>
      <c r="N126" s="145"/>
    </row>
    <row r="127" spans="1:14" ht="24" customHeight="1" outlineLevel="1">
      <c r="A127" s="27"/>
      <c r="B127" s="25" t="s">
        <v>148</v>
      </c>
      <c r="C127" s="140"/>
      <c r="D127" s="140"/>
      <c r="E127" s="141"/>
      <c r="F127" s="141"/>
      <c r="G127" s="142"/>
      <c r="H127" s="143"/>
      <c r="I127" s="26"/>
      <c r="J127" s="26"/>
      <c r="K127" s="144"/>
      <c r="L127" s="144"/>
      <c r="M127" s="144"/>
      <c r="N127" s="145"/>
    </row>
    <row r="128" spans="1:14" ht="24" customHeight="1" outlineLevel="1">
      <c r="A128" s="27"/>
      <c r="B128" s="25" t="s">
        <v>149</v>
      </c>
      <c r="C128" s="140"/>
      <c r="D128" s="140"/>
      <c r="E128" s="141"/>
      <c r="F128" s="141"/>
      <c r="G128" s="142"/>
      <c r="H128" s="143"/>
      <c r="I128" s="26"/>
      <c r="J128" s="26"/>
      <c r="K128" s="144"/>
      <c r="L128" s="144"/>
      <c r="M128" s="144"/>
      <c r="N128" s="145"/>
    </row>
    <row r="129" spans="1:14" ht="24" customHeight="1" outlineLevel="1">
      <c r="A129" s="27"/>
      <c r="B129" s="25" t="s">
        <v>150</v>
      </c>
      <c r="C129" s="140"/>
      <c r="D129" s="140"/>
      <c r="E129" s="141"/>
      <c r="F129" s="141"/>
      <c r="G129" s="142"/>
      <c r="H129" s="143"/>
      <c r="I129" s="26"/>
      <c r="J129" s="26"/>
      <c r="K129" s="144"/>
      <c r="L129" s="144"/>
      <c r="M129" s="144"/>
      <c r="N129" s="145"/>
    </row>
    <row r="130" spans="1:14" ht="24" customHeight="1" outlineLevel="1">
      <c r="A130" s="27"/>
      <c r="B130" s="25" t="s">
        <v>151</v>
      </c>
      <c r="C130" s="140"/>
      <c r="D130" s="140"/>
      <c r="E130" s="141"/>
      <c r="F130" s="141"/>
      <c r="G130" s="142"/>
      <c r="H130" s="143"/>
      <c r="I130" s="26"/>
      <c r="J130" s="26"/>
      <c r="K130" s="144"/>
      <c r="L130" s="144"/>
      <c r="M130" s="144"/>
      <c r="N130" s="145"/>
    </row>
    <row r="131" spans="1:14" ht="24" customHeight="1" outlineLevel="1">
      <c r="A131" s="27"/>
      <c r="B131" s="25" t="s">
        <v>152</v>
      </c>
      <c r="C131" s="140"/>
      <c r="D131" s="140"/>
      <c r="E131" s="141"/>
      <c r="F131" s="141"/>
      <c r="G131" s="142"/>
      <c r="H131" s="143"/>
      <c r="I131" s="26"/>
      <c r="J131" s="26"/>
      <c r="K131" s="144"/>
      <c r="L131" s="144"/>
      <c r="M131" s="144"/>
      <c r="N131" s="145"/>
    </row>
    <row r="132" spans="1:14" ht="24" customHeight="1">
      <c r="A132" s="27"/>
      <c r="B132" s="179" t="s">
        <v>153</v>
      </c>
      <c r="C132" s="180"/>
      <c r="D132" s="180"/>
      <c r="E132" s="180"/>
      <c r="F132" s="180"/>
      <c r="G132" s="180"/>
      <c r="H132" s="180"/>
      <c r="I132" s="180"/>
      <c r="J132" s="180"/>
      <c r="K132" s="180"/>
      <c r="L132" s="180"/>
      <c r="M132" s="180"/>
      <c r="N132" s="181"/>
    </row>
    <row r="133" spans="1:14" ht="24" customHeight="1" outlineLevel="1">
      <c r="A133" s="27"/>
      <c r="B133" s="25" t="s">
        <v>154</v>
      </c>
      <c r="C133" s="140"/>
      <c r="D133" s="140"/>
      <c r="E133" s="141"/>
      <c r="F133" s="141"/>
      <c r="G133" s="142"/>
      <c r="H133" s="143"/>
      <c r="I133" s="26"/>
      <c r="J133" s="26"/>
      <c r="K133" s="144"/>
      <c r="L133" s="144"/>
      <c r="M133" s="144"/>
      <c r="N133" s="145"/>
    </row>
    <row r="134" spans="1:14" ht="24" customHeight="1" outlineLevel="1">
      <c r="A134" s="28"/>
      <c r="B134" s="25" t="s">
        <v>155</v>
      </c>
      <c r="C134" s="140"/>
      <c r="D134" s="140"/>
      <c r="E134" s="141"/>
      <c r="F134" s="141"/>
      <c r="G134" s="142"/>
      <c r="H134" s="143"/>
      <c r="I134" s="26"/>
      <c r="J134" s="26"/>
      <c r="K134" s="144"/>
      <c r="L134" s="144"/>
      <c r="M134" s="144"/>
      <c r="N134" s="145"/>
    </row>
    <row r="135" spans="1:14" ht="24" customHeight="1" outlineLevel="1">
      <c r="A135" s="28"/>
      <c r="B135" s="25" t="s">
        <v>156</v>
      </c>
      <c r="C135" s="140"/>
      <c r="D135" s="140"/>
      <c r="E135" s="141"/>
      <c r="F135" s="141"/>
      <c r="G135" s="142"/>
      <c r="H135" s="143"/>
      <c r="I135" s="26"/>
      <c r="J135" s="26"/>
      <c r="K135" s="144"/>
      <c r="L135" s="144"/>
      <c r="M135" s="144"/>
      <c r="N135" s="145"/>
    </row>
    <row r="136" spans="1:14" ht="24" customHeight="1" outlineLevel="1">
      <c r="A136" s="28"/>
      <c r="B136" s="25" t="s">
        <v>157</v>
      </c>
      <c r="C136" s="140"/>
      <c r="D136" s="140"/>
      <c r="E136" s="141"/>
      <c r="F136" s="141"/>
      <c r="G136" s="142"/>
      <c r="H136" s="143"/>
      <c r="I136" s="26"/>
      <c r="J136" s="26"/>
      <c r="K136" s="144"/>
      <c r="L136" s="144"/>
      <c r="M136" s="144"/>
      <c r="N136" s="145"/>
    </row>
    <row r="137" spans="1:14" ht="24" customHeight="1" outlineLevel="1">
      <c r="A137" s="28"/>
      <c r="B137" s="25" t="s">
        <v>158</v>
      </c>
      <c r="C137" s="140"/>
      <c r="D137" s="140"/>
      <c r="E137" s="141"/>
      <c r="F137" s="141"/>
      <c r="G137" s="142"/>
      <c r="H137" s="143"/>
      <c r="I137" s="26"/>
      <c r="J137" s="26"/>
      <c r="K137" s="144"/>
      <c r="L137" s="144"/>
      <c r="M137" s="144"/>
      <c r="N137" s="145"/>
    </row>
    <row r="138" spans="1:14" ht="24" customHeight="1" outlineLevel="1">
      <c r="A138" s="28"/>
      <c r="B138" s="25" t="s">
        <v>159</v>
      </c>
      <c r="C138" s="140"/>
      <c r="D138" s="140"/>
      <c r="E138" s="141"/>
      <c r="F138" s="141"/>
      <c r="G138" s="142"/>
      <c r="H138" s="143"/>
      <c r="I138" s="26"/>
      <c r="J138" s="26"/>
      <c r="K138" s="144"/>
      <c r="L138" s="144"/>
      <c r="M138" s="144"/>
      <c r="N138" s="145"/>
    </row>
    <row r="139" spans="1:14" ht="24" customHeight="1" outlineLevel="1">
      <c r="A139" s="28"/>
      <c r="B139" s="25" t="s">
        <v>160</v>
      </c>
      <c r="C139" s="140"/>
      <c r="D139" s="140"/>
      <c r="E139" s="141"/>
      <c r="F139" s="141"/>
      <c r="G139" s="142"/>
      <c r="H139" s="143"/>
      <c r="I139" s="26"/>
      <c r="J139" s="26"/>
      <c r="K139" s="144"/>
      <c r="L139" s="144"/>
      <c r="M139" s="144"/>
      <c r="N139" s="145"/>
    </row>
    <row r="140" spans="1:14" ht="24" customHeight="1" outlineLevel="1">
      <c r="A140" s="28"/>
      <c r="B140" s="25" t="s">
        <v>161</v>
      </c>
      <c r="C140" s="140"/>
      <c r="D140" s="140"/>
      <c r="E140" s="141"/>
      <c r="F140" s="141"/>
      <c r="G140" s="142"/>
      <c r="H140" s="143"/>
      <c r="I140" s="26"/>
      <c r="J140" s="26"/>
      <c r="K140" s="144"/>
      <c r="L140" s="144"/>
      <c r="M140" s="144"/>
      <c r="N140" s="145"/>
    </row>
    <row r="141" spans="1:14" ht="24" customHeight="1" outlineLevel="1">
      <c r="A141" s="28"/>
      <c r="B141" s="25" t="s">
        <v>162</v>
      </c>
      <c r="C141" s="140"/>
      <c r="D141" s="140"/>
      <c r="E141" s="141"/>
      <c r="F141" s="141"/>
      <c r="G141" s="142"/>
      <c r="H141" s="143"/>
      <c r="I141" s="26"/>
      <c r="J141" s="26"/>
      <c r="K141" s="144"/>
      <c r="L141" s="144"/>
      <c r="M141" s="144"/>
      <c r="N141" s="145"/>
    </row>
    <row r="142" spans="1:14" ht="24" customHeight="1" outlineLevel="1">
      <c r="A142" s="28"/>
      <c r="B142" s="25" t="s">
        <v>163</v>
      </c>
      <c r="C142" s="140"/>
      <c r="D142" s="140"/>
      <c r="E142" s="141"/>
      <c r="F142" s="141"/>
      <c r="G142" s="142"/>
      <c r="H142" s="143"/>
      <c r="I142" s="26"/>
      <c r="J142" s="26"/>
      <c r="K142" s="144"/>
      <c r="L142" s="144"/>
      <c r="M142" s="144"/>
      <c r="N142" s="145"/>
    </row>
    <row r="143" spans="1:14" ht="24" customHeight="1" outlineLevel="1">
      <c r="A143" s="28"/>
      <c r="B143" s="25" t="s">
        <v>164</v>
      </c>
      <c r="C143" s="140"/>
      <c r="D143" s="140"/>
      <c r="E143" s="141"/>
      <c r="F143" s="141"/>
      <c r="G143" s="142"/>
      <c r="H143" s="143"/>
      <c r="I143" s="26"/>
      <c r="J143" s="26"/>
      <c r="K143" s="144"/>
      <c r="L143" s="144"/>
      <c r="M143" s="144"/>
      <c r="N143" s="145"/>
    </row>
    <row r="144" spans="1:14" ht="24" customHeight="1" outlineLevel="1">
      <c r="A144" s="28"/>
      <c r="B144" s="25" t="s">
        <v>165</v>
      </c>
      <c r="C144" s="140"/>
      <c r="D144" s="140"/>
      <c r="E144" s="141"/>
      <c r="F144" s="141"/>
      <c r="G144" s="142"/>
      <c r="H144" s="143"/>
      <c r="I144" s="26"/>
      <c r="J144" s="26"/>
      <c r="K144" s="144"/>
      <c r="L144" s="144"/>
      <c r="M144" s="144"/>
      <c r="N144" s="145"/>
    </row>
    <row r="145" spans="1:14" ht="24" customHeight="1" outlineLevel="1">
      <c r="A145" s="28"/>
      <c r="B145" s="25" t="s">
        <v>166</v>
      </c>
      <c r="C145" s="140"/>
      <c r="D145" s="140"/>
      <c r="E145" s="141"/>
      <c r="F145" s="141"/>
      <c r="G145" s="142"/>
      <c r="H145" s="143"/>
      <c r="I145" s="26"/>
      <c r="J145" s="26"/>
      <c r="K145" s="144"/>
      <c r="L145" s="144"/>
      <c r="M145" s="144"/>
      <c r="N145" s="145"/>
    </row>
    <row r="146" spans="1:14" ht="24" customHeight="1" outlineLevel="1">
      <c r="A146" s="28"/>
      <c r="B146" s="25" t="s">
        <v>167</v>
      </c>
      <c r="C146" s="140"/>
      <c r="D146" s="140"/>
      <c r="E146" s="141"/>
      <c r="F146" s="141"/>
      <c r="G146" s="142"/>
      <c r="H146" s="143"/>
      <c r="I146" s="26"/>
      <c r="J146" s="26"/>
      <c r="K146" s="144"/>
      <c r="L146" s="144"/>
      <c r="M146" s="144"/>
      <c r="N146" s="145"/>
    </row>
    <row r="147" spans="1:14" ht="24" customHeight="1" outlineLevel="1">
      <c r="A147" s="28"/>
      <c r="B147" s="25" t="s">
        <v>168</v>
      </c>
      <c r="C147" s="140"/>
      <c r="D147" s="140"/>
      <c r="E147" s="141"/>
      <c r="F147" s="141"/>
      <c r="G147" s="142"/>
      <c r="H147" s="143"/>
      <c r="I147" s="26"/>
      <c r="J147" s="26"/>
      <c r="K147" s="144"/>
      <c r="L147" s="144"/>
      <c r="M147" s="144"/>
      <c r="N147" s="145"/>
    </row>
    <row r="148" spans="1:14" ht="24" customHeight="1" outlineLevel="1">
      <c r="A148" s="28"/>
      <c r="B148" s="25" t="s">
        <v>169</v>
      </c>
      <c r="C148" s="140"/>
      <c r="D148" s="140"/>
      <c r="E148" s="141"/>
      <c r="F148" s="141"/>
      <c r="G148" s="142"/>
      <c r="H148" s="143"/>
      <c r="I148" s="26"/>
      <c r="J148" s="26"/>
      <c r="K148" s="144"/>
      <c r="L148" s="144"/>
      <c r="M148" s="144"/>
      <c r="N148" s="145"/>
    </row>
    <row r="149" spans="1:14" ht="24" customHeight="1" outlineLevel="1">
      <c r="A149" s="28"/>
      <c r="B149" s="25" t="s">
        <v>170</v>
      </c>
      <c r="C149" s="140"/>
      <c r="D149" s="140"/>
      <c r="E149" s="141"/>
      <c r="F149" s="141"/>
      <c r="G149" s="142"/>
      <c r="H149" s="143"/>
      <c r="I149" s="26"/>
      <c r="J149" s="26"/>
      <c r="K149" s="144"/>
      <c r="L149" s="144"/>
      <c r="M149" s="144"/>
      <c r="N149" s="145"/>
    </row>
    <row r="150" spans="1:14" ht="24" customHeight="1" outlineLevel="1">
      <c r="A150" s="28"/>
      <c r="B150" s="25" t="s">
        <v>171</v>
      </c>
      <c r="C150" s="140"/>
      <c r="D150" s="140"/>
      <c r="E150" s="141"/>
      <c r="F150" s="141"/>
      <c r="G150" s="142"/>
      <c r="H150" s="143"/>
      <c r="I150" s="26"/>
      <c r="J150" s="26"/>
      <c r="K150" s="144"/>
      <c r="L150" s="144"/>
      <c r="M150" s="144"/>
      <c r="N150" s="145"/>
    </row>
    <row r="151" spans="1:14" ht="24" customHeight="1" outlineLevel="1">
      <c r="A151" s="28"/>
      <c r="B151" s="25" t="s">
        <v>172</v>
      </c>
      <c r="C151" s="140"/>
      <c r="D151" s="140"/>
      <c r="E151" s="141"/>
      <c r="F151" s="141"/>
      <c r="G151" s="142"/>
      <c r="H151" s="143"/>
      <c r="I151" s="26"/>
      <c r="J151" s="26"/>
      <c r="K151" s="144"/>
      <c r="L151" s="144"/>
      <c r="M151" s="144"/>
      <c r="N151" s="145"/>
    </row>
    <row r="152" spans="1:14" ht="24" customHeight="1" outlineLevel="1">
      <c r="A152" s="28"/>
      <c r="B152" s="25" t="s">
        <v>173</v>
      </c>
      <c r="C152" s="140"/>
      <c r="D152" s="140"/>
      <c r="E152" s="141"/>
      <c r="F152" s="141"/>
      <c r="G152" s="142"/>
      <c r="H152" s="143"/>
      <c r="I152" s="26"/>
      <c r="J152" s="26"/>
      <c r="K152" s="144"/>
      <c r="L152" s="144"/>
      <c r="M152" s="144"/>
      <c r="N152" s="145"/>
    </row>
    <row r="153" spans="1:14" ht="24" customHeight="1" outlineLevel="1">
      <c r="A153" s="28"/>
      <c r="B153" s="25" t="s">
        <v>174</v>
      </c>
      <c r="C153" s="140"/>
      <c r="D153" s="140"/>
      <c r="E153" s="141"/>
      <c r="F153" s="141"/>
      <c r="G153" s="142"/>
      <c r="H153" s="143"/>
      <c r="I153" s="26"/>
      <c r="J153" s="26"/>
      <c r="K153" s="144"/>
      <c r="L153" s="144"/>
      <c r="M153" s="144"/>
      <c r="N153" s="145"/>
    </row>
    <row r="154" spans="1:14" ht="24" customHeight="1" outlineLevel="1">
      <c r="A154" s="28"/>
      <c r="B154" s="25" t="s">
        <v>175</v>
      </c>
      <c r="C154" s="140"/>
      <c r="D154" s="140"/>
      <c r="E154" s="141"/>
      <c r="F154" s="141"/>
      <c r="G154" s="142"/>
      <c r="H154" s="143"/>
      <c r="I154" s="26"/>
      <c r="J154" s="26"/>
      <c r="K154" s="144"/>
      <c r="L154" s="144"/>
      <c r="M154" s="144"/>
      <c r="N154" s="145"/>
    </row>
    <row r="155" spans="1:14" ht="24" customHeight="1" outlineLevel="1">
      <c r="A155" s="28"/>
      <c r="B155" s="25" t="s">
        <v>176</v>
      </c>
      <c r="C155" s="140"/>
      <c r="D155" s="140"/>
      <c r="E155" s="141"/>
      <c r="F155" s="141"/>
      <c r="G155" s="142"/>
      <c r="H155" s="143"/>
      <c r="I155" s="26"/>
      <c r="J155" s="26"/>
      <c r="K155" s="144"/>
      <c r="L155" s="144"/>
      <c r="M155" s="144"/>
      <c r="N155" s="145"/>
    </row>
    <row r="156" spans="1:14" ht="24" customHeight="1" outlineLevel="1">
      <c r="A156" s="28"/>
      <c r="B156" s="25" t="s">
        <v>177</v>
      </c>
      <c r="C156" s="140"/>
      <c r="D156" s="140"/>
      <c r="E156" s="141"/>
      <c r="F156" s="141"/>
      <c r="G156" s="142"/>
      <c r="H156" s="143"/>
      <c r="I156" s="26"/>
      <c r="J156" s="26"/>
      <c r="K156" s="144"/>
      <c r="L156" s="144"/>
      <c r="M156" s="144"/>
      <c r="N156" s="145"/>
    </row>
    <row r="157" spans="1:14" ht="24" customHeight="1" outlineLevel="1">
      <c r="A157" s="28"/>
      <c r="B157" s="25" t="s">
        <v>178</v>
      </c>
      <c r="C157" s="140"/>
      <c r="D157" s="140"/>
      <c r="E157" s="141"/>
      <c r="F157" s="141"/>
      <c r="G157" s="142"/>
      <c r="H157" s="143"/>
      <c r="I157" s="26"/>
      <c r="J157" s="26"/>
      <c r="K157" s="144"/>
      <c r="L157" s="144"/>
      <c r="M157" s="144"/>
      <c r="N157" s="145"/>
    </row>
    <row r="158" spans="1:14" ht="24" customHeight="1" outlineLevel="1">
      <c r="A158" s="28"/>
      <c r="B158" s="25" t="s">
        <v>179</v>
      </c>
      <c r="C158" s="140"/>
      <c r="D158" s="140"/>
      <c r="E158" s="141"/>
      <c r="F158" s="141"/>
      <c r="G158" s="142"/>
      <c r="H158" s="143"/>
      <c r="I158" s="26"/>
      <c r="J158" s="26"/>
      <c r="K158" s="144"/>
      <c r="L158" s="144"/>
      <c r="M158" s="144"/>
      <c r="N158" s="145"/>
    </row>
    <row r="159" spans="1:14" ht="24" customHeight="1" outlineLevel="1">
      <c r="A159" s="28"/>
      <c r="B159" s="25" t="s">
        <v>180</v>
      </c>
      <c r="C159" s="140"/>
      <c r="D159" s="140"/>
      <c r="E159" s="141"/>
      <c r="F159" s="141"/>
      <c r="G159" s="142"/>
      <c r="H159" s="143"/>
      <c r="I159" s="26"/>
      <c r="J159" s="26"/>
      <c r="K159" s="144"/>
      <c r="L159" s="144"/>
      <c r="M159" s="144"/>
      <c r="N159" s="145"/>
    </row>
    <row r="160" spans="1:14" ht="24" customHeight="1" outlineLevel="1">
      <c r="A160" s="28"/>
      <c r="B160" s="25" t="s">
        <v>181</v>
      </c>
      <c r="C160" s="140"/>
      <c r="D160" s="140"/>
      <c r="E160" s="141"/>
      <c r="F160" s="141"/>
      <c r="G160" s="142"/>
      <c r="H160" s="143"/>
      <c r="I160" s="26"/>
      <c r="J160" s="26"/>
      <c r="K160" s="144"/>
      <c r="L160" s="144"/>
      <c r="M160" s="144"/>
      <c r="N160" s="145"/>
    </row>
    <row r="161" spans="1:14" ht="24" customHeight="1" outlineLevel="1">
      <c r="A161" s="28"/>
      <c r="B161" s="25" t="s">
        <v>182</v>
      </c>
      <c r="C161" s="140"/>
      <c r="D161" s="140"/>
      <c r="E161" s="141"/>
      <c r="F161" s="141"/>
      <c r="G161" s="142"/>
      <c r="H161" s="143"/>
      <c r="I161" s="26"/>
      <c r="J161" s="26"/>
      <c r="K161" s="144"/>
      <c r="L161" s="144"/>
      <c r="M161" s="144"/>
      <c r="N161" s="145"/>
    </row>
    <row r="162" spans="1:14" ht="24" customHeight="1" outlineLevel="1">
      <c r="A162" s="28"/>
      <c r="B162" s="25" t="s">
        <v>183</v>
      </c>
      <c r="C162" s="140"/>
      <c r="D162" s="140"/>
      <c r="E162" s="141"/>
      <c r="F162" s="141"/>
      <c r="G162" s="142"/>
      <c r="H162" s="143"/>
      <c r="I162" s="26"/>
      <c r="J162" s="26"/>
      <c r="K162" s="144"/>
      <c r="L162" s="144"/>
      <c r="M162" s="144"/>
      <c r="N162" s="145"/>
    </row>
    <row r="163" spans="1:14" ht="24" customHeight="1" outlineLevel="1">
      <c r="A163" s="28"/>
      <c r="B163" s="25" t="s">
        <v>184</v>
      </c>
      <c r="C163" s="140"/>
      <c r="D163" s="140"/>
      <c r="E163" s="141"/>
      <c r="F163" s="141"/>
      <c r="G163" s="142"/>
      <c r="H163" s="143"/>
      <c r="I163" s="26"/>
      <c r="J163" s="26"/>
      <c r="K163" s="144"/>
      <c r="L163" s="144"/>
      <c r="M163" s="144"/>
      <c r="N163" s="145"/>
    </row>
    <row r="164" spans="1:14" ht="24" customHeight="1" outlineLevel="1">
      <c r="A164" s="28"/>
      <c r="B164" s="25" t="s">
        <v>185</v>
      </c>
      <c r="C164" s="140"/>
      <c r="D164" s="140"/>
      <c r="E164" s="141"/>
      <c r="F164" s="141"/>
      <c r="G164" s="142"/>
      <c r="H164" s="143"/>
      <c r="I164" s="26"/>
      <c r="J164" s="26"/>
      <c r="K164" s="144"/>
      <c r="L164" s="144"/>
      <c r="M164" s="144"/>
      <c r="N164" s="145"/>
    </row>
    <row r="165" spans="1:14" ht="24" customHeight="1" outlineLevel="1">
      <c r="A165" s="28"/>
      <c r="B165" s="25" t="s">
        <v>186</v>
      </c>
      <c r="C165" s="140"/>
      <c r="D165" s="140"/>
      <c r="E165" s="141"/>
      <c r="F165" s="141"/>
      <c r="G165" s="142"/>
      <c r="H165" s="143"/>
      <c r="I165" s="26"/>
      <c r="J165" s="26"/>
      <c r="K165" s="144"/>
      <c r="L165" s="144"/>
      <c r="M165" s="144"/>
      <c r="N165" s="145"/>
    </row>
    <row r="166" spans="1:14" ht="24" customHeight="1" outlineLevel="1">
      <c r="A166" s="28"/>
      <c r="B166" s="25" t="s">
        <v>187</v>
      </c>
      <c r="C166" s="140"/>
      <c r="D166" s="140"/>
      <c r="E166" s="141"/>
      <c r="F166" s="141"/>
      <c r="G166" s="142"/>
      <c r="H166" s="143"/>
      <c r="I166" s="26"/>
      <c r="J166" s="26"/>
      <c r="K166" s="144"/>
      <c r="L166" s="144"/>
      <c r="M166" s="144"/>
      <c r="N166" s="145"/>
    </row>
    <row r="167" spans="1:14" ht="24" customHeight="1" outlineLevel="1">
      <c r="A167" s="28"/>
      <c r="B167" s="25" t="s">
        <v>188</v>
      </c>
      <c r="C167" s="140"/>
      <c r="D167" s="140"/>
      <c r="E167" s="141"/>
      <c r="F167" s="141"/>
      <c r="G167" s="142"/>
      <c r="H167" s="143"/>
      <c r="I167" s="26"/>
      <c r="J167" s="26"/>
      <c r="K167" s="144"/>
      <c r="L167" s="144"/>
      <c r="M167" s="144"/>
      <c r="N167" s="145"/>
    </row>
    <row r="168" spans="1:14" ht="24" customHeight="1" outlineLevel="1">
      <c r="A168" s="28"/>
      <c r="B168" s="25" t="s">
        <v>189</v>
      </c>
      <c r="C168" s="140"/>
      <c r="D168" s="140"/>
      <c r="E168" s="141"/>
      <c r="F168" s="141"/>
      <c r="G168" s="142"/>
      <c r="H168" s="143"/>
      <c r="I168" s="26"/>
      <c r="J168" s="26"/>
      <c r="K168" s="144"/>
      <c r="L168" s="144"/>
      <c r="M168" s="144"/>
      <c r="N168" s="145"/>
    </row>
    <row r="169" spans="1:14" ht="24" customHeight="1" outlineLevel="1">
      <c r="A169" s="28"/>
      <c r="B169" s="25" t="s">
        <v>190</v>
      </c>
      <c r="C169" s="140"/>
      <c r="D169" s="140"/>
      <c r="E169" s="141"/>
      <c r="F169" s="141"/>
      <c r="G169" s="142"/>
      <c r="H169" s="143"/>
      <c r="I169" s="26"/>
      <c r="J169" s="26"/>
      <c r="K169" s="144"/>
      <c r="L169" s="144"/>
      <c r="M169" s="144"/>
      <c r="N169" s="145"/>
    </row>
    <row r="170" spans="1:14" ht="24" customHeight="1" outlineLevel="1">
      <c r="A170" s="28"/>
      <c r="B170" s="25" t="s">
        <v>191</v>
      </c>
      <c r="C170" s="140"/>
      <c r="D170" s="140"/>
      <c r="E170" s="141"/>
      <c r="F170" s="141"/>
      <c r="G170" s="142"/>
      <c r="H170" s="143"/>
      <c r="I170" s="26"/>
      <c r="J170" s="26"/>
      <c r="K170" s="144"/>
      <c r="L170" s="144"/>
      <c r="M170" s="144"/>
      <c r="N170" s="145"/>
    </row>
    <row r="171" spans="1:14" ht="24" customHeight="1" outlineLevel="1">
      <c r="A171" s="28"/>
      <c r="B171" s="25" t="s">
        <v>192</v>
      </c>
      <c r="C171" s="140"/>
      <c r="D171" s="140"/>
      <c r="E171" s="141"/>
      <c r="F171" s="141"/>
      <c r="G171" s="142"/>
      <c r="H171" s="143"/>
      <c r="I171" s="26"/>
      <c r="J171" s="26"/>
      <c r="K171" s="144"/>
      <c r="L171" s="144"/>
      <c r="M171" s="144"/>
      <c r="N171" s="145"/>
    </row>
    <row r="172" spans="1:14" ht="24" customHeight="1" outlineLevel="1">
      <c r="A172" s="28"/>
      <c r="B172" s="25" t="s">
        <v>193</v>
      </c>
      <c r="C172" s="140"/>
      <c r="D172" s="140"/>
      <c r="E172" s="141"/>
      <c r="F172" s="141"/>
      <c r="G172" s="142"/>
      <c r="H172" s="143"/>
      <c r="I172" s="26"/>
      <c r="J172" s="26"/>
      <c r="K172" s="144"/>
      <c r="L172" s="144"/>
      <c r="M172" s="144"/>
      <c r="N172" s="145"/>
    </row>
    <row r="173" spans="1:14" ht="24" customHeight="1" outlineLevel="1">
      <c r="A173" s="28"/>
      <c r="B173" s="25" t="s">
        <v>194</v>
      </c>
      <c r="C173" s="140"/>
      <c r="D173" s="140"/>
      <c r="E173" s="141"/>
      <c r="F173" s="141"/>
      <c r="G173" s="142"/>
      <c r="H173" s="143"/>
      <c r="I173" s="26"/>
      <c r="J173" s="26"/>
      <c r="K173" s="144"/>
      <c r="L173" s="144"/>
      <c r="M173" s="144"/>
      <c r="N173" s="145"/>
    </row>
    <row r="174" spans="1:14" ht="24" customHeight="1" outlineLevel="1">
      <c r="A174" s="28"/>
      <c r="B174" s="25" t="s">
        <v>195</v>
      </c>
      <c r="C174" s="140"/>
      <c r="D174" s="140"/>
      <c r="E174" s="141"/>
      <c r="F174" s="141"/>
      <c r="G174" s="142"/>
      <c r="H174" s="143"/>
      <c r="I174" s="26"/>
      <c r="J174" s="26"/>
      <c r="K174" s="144"/>
      <c r="L174" s="144"/>
      <c r="M174" s="144"/>
      <c r="N174" s="145"/>
    </row>
    <row r="175" spans="1:14" ht="24" customHeight="1" outlineLevel="1">
      <c r="A175" s="28"/>
      <c r="B175" s="25" t="s">
        <v>196</v>
      </c>
      <c r="C175" s="140"/>
      <c r="D175" s="140"/>
      <c r="E175" s="141"/>
      <c r="F175" s="141"/>
      <c r="G175" s="142"/>
      <c r="H175" s="143"/>
      <c r="I175" s="26"/>
      <c r="J175" s="26"/>
      <c r="K175" s="144"/>
      <c r="L175" s="144"/>
      <c r="M175" s="144"/>
      <c r="N175" s="145"/>
    </row>
    <row r="176" spans="1:14" ht="24" customHeight="1" outlineLevel="1">
      <c r="A176" s="28"/>
      <c r="B176" s="25" t="s">
        <v>197</v>
      </c>
      <c r="C176" s="140"/>
      <c r="D176" s="140"/>
      <c r="E176" s="141"/>
      <c r="F176" s="141"/>
      <c r="G176" s="142"/>
      <c r="H176" s="143"/>
      <c r="I176" s="26"/>
      <c r="J176" s="26"/>
      <c r="K176" s="144"/>
      <c r="L176" s="144"/>
      <c r="M176" s="144"/>
      <c r="N176" s="145"/>
    </row>
    <row r="177" spans="1:14" ht="24" customHeight="1" outlineLevel="1">
      <c r="A177" s="28"/>
      <c r="B177" s="25" t="s">
        <v>198</v>
      </c>
      <c r="C177" s="140"/>
      <c r="D177" s="140"/>
      <c r="E177" s="141"/>
      <c r="F177" s="141"/>
      <c r="G177" s="142"/>
      <c r="H177" s="143"/>
      <c r="I177" s="26"/>
      <c r="J177" s="26"/>
      <c r="K177" s="144"/>
      <c r="L177" s="144"/>
      <c r="M177" s="144"/>
      <c r="N177" s="145"/>
    </row>
    <row r="178" spans="1:14" ht="24" customHeight="1" outlineLevel="1">
      <c r="A178" s="28"/>
      <c r="B178" s="25" t="s">
        <v>199</v>
      </c>
      <c r="C178" s="140"/>
      <c r="D178" s="140"/>
      <c r="E178" s="141"/>
      <c r="F178" s="141"/>
      <c r="G178" s="142"/>
      <c r="H178" s="143"/>
      <c r="I178" s="26"/>
      <c r="J178" s="26"/>
      <c r="K178" s="144"/>
      <c r="L178" s="144"/>
      <c r="M178" s="144"/>
      <c r="N178" s="145"/>
    </row>
    <row r="179" spans="1:14" ht="24" customHeight="1" outlineLevel="1">
      <c r="A179" s="28"/>
      <c r="B179" s="25" t="s">
        <v>200</v>
      </c>
      <c r="C179" s="140"/>
      <c r="D179" s="140"/>
      <c r="E179" s="141"/>
      <c r="F179" s="141"/>
      <c r="G179" s="142"/>
      <c r="H179" s="143"/>
      <c r="I179" s="26"/>
      <c r="J179" s="26"/>
      <c r="K179" s="144"/>
      <c r="L179" s="144"/>
      <c r="M179" s="144"/>
      <c r="N179" s="145"/>
    </row>
    <row r="180" spans="1:14" ht="24" customHeight="1" outlineLevel="1">
      <c r="A180" s="28"/>
      <c r="B180" s="25" t="s">
        <v>201</v>
      </c>
      <c r="C180" s="140"/>
      <c r="D180" s="140"/>
      <c r="E180" s="141"/>
      <c r="F180" s="141"/>
      <c r="G180" s="142"/>
      <c r="H180" s="143"/>
      <c r="I180" s="26"/>
      <c r="J180" s="26"/>
      <c r="K180" s="144"/>
      <c r="L180" s="144"/>
      <c r="M180" s="144"/>
      <c r="N180" s="145"/>
    </row>
    <row r="181" spans="1:14" ht="24" customHeight="1" outlineLevel="1">
      <c r="A181" s="28"/>
      <c r="B181" s="25" t="s">
        <v>202</v>
      </c>
      <c r="C181" s="140"/>
      <c r="D181" s="140"/>
      <c r="E181" s="141"/>
      <c r="F181" s="141"/>
      <c r="G181" s="142"/>
      <c r="H181" s="143"/>
      <c r="I181" s="26"/>
      <c r="J181" s="26"/>
      <c r="K181" s="144"/>
      <c r="L181" s="144"/>
      <c r="M181" s="144"/>
      <c r="N181" s="145"/>
    </row>
    <row r="182" spans="1:14" ht="24" customHeight="1" outlineLevel="1">
      <c r="A182" s="28"/>
      <c r="B182" s="25" t="s">
        <v>203</v>
      </c>
      <c r="C182" s="140"/>
      <c r="D182" s="140"/>
      <c r="E182" s="141"/>
      <c r="F182" s="141"/>
      <c r="G182" s="142"/>
      <c r="H182" s="143"/>
      <c r="I182" s="26"/>
      <c r="J182" s="26"/>
      <c r="K182" s="144"/>
      <c r="L182" s="144"/>
      <c r="M182" s="144"/>
      <c r="N182" s="145"/>
    </row>
    <row r="183" spans="1:14" ht="24" customHeight="1" outlineLevel="1">
      <c r="A183" s="28"/>
      <c r="B183" s="25" t="s">
        <v>204</v>
      </c>
      <c r="C183" s="140"/>
      <c r="D183" s="140"/>
      <c r="E183" s="141"/>
      <c r="F183" s="141"/>
      <c r="G183" s="142"/>
      <c r="H183" s="143"/>
      <c r="I183" s="26"/>
      <c r="J183" s="26"/>
      <c r="K183" s="144"/>
      <c r="L183" s="144"/>
      <c r="M183" s="144"/>
      <c r="N183" s="145"/>
    </row>
    <row r="184" spans="1:14" ht="24" customHeight="1" outlineLevel="1">
      <c r="A184" s="28"/>
      <c r="B184" s="25" t="s">
        <v>205</v>
      </c>
      <c r="C184" s="140"/>
      <c r="D184" s="140"/>
      <c r="E184" s="141"/>
      <c r="F184" s="141"/>
      <c r="G184" s="142"/>
      <c r="H184" s="143"/>
      <c r="I184" s="26"/>
      <c r="J184" s="26"/>
      <c r="K184" s="144"/>
      <c r="L184" s="144"/>
      <c r="M184" s="144"/>
      <c r="N184" s="145"/>
    </row>
    <row r="185" spans="1:14" ht="24" customHeight="1" outlineLevel="1">
      <c r="A185" s="28"/>
      <c r="B185" s="25" t="s">
        <v>206</v>
      </c>
      <c r="C185" s="140"/>
      <c r="D185" s="140"/>
      <c r="E185" s="141"/>
      <c r="F185" s="141"/>
      <c r="G185" s="142"/>
      <c r="H185" s="143"/>
      <c r="I185" s="26"/>
      <c r="J185" s="26"/>
      <c r="K185" s="144"/>
      <c r="L185" s="144"/>
      <c r="M185" s="144"/>
      <c r="N185" s="145"/>
    </row>
    <row r="186" spans="1:14" ht="24" customHeight="1" outlineLevel="1">
      <c r="A186" s="28"/>
      <c r="B186" s="25" t="s">
        <v>207</v>
      </c>
      <c r="C186" s="140"/>
      <c r="D186" s="140"/>
      <c r="E186" s="141"/>
      <c r="F186" s="141"/>
      <c r="G186" s="142"/>
      <c r="H186" s="143"/>
      <c r="I186" s="26"/>
      <c r="J186" s="26"/>
      <c r="K186" s="144"/>
      <c r="L186" s="144"/>
      <c r="M186" s="144"/>
      <c r="N186" s="145"/>
    </row>
    <row r="187" spans="1:14" ht="24" customHeight="1" outlineLevel="1">
      <c r="A187" s="28"/>
      <c r="B187" s="25" t="s">
        <v>208</v>
      </c>
      <c r="C187" s="140"/>
      <c r="D187" s="140"/>
      <c r="E187" s="141"/>
      <c r="F187" s="141"/>
      <c r="G187" s="142"/>
      <c r="H187" s="143"/>
      <c r="I187" s="26"/>
      <c r="J187" s="26"/>
      <c r="K187" s="144"/>
      <c r="L187" s="144"/>
      <c r="M187" s="144"/>
      <c r="N187" s="145"/>
    </row>
    <row r="188" spans="1:14" ht="24" customHeight="1" outlineLevel="1">
      <c r="A188" s="28"/>
      <c r="B188" s="25" t="s">
        <v>209</v>
      </c>
      <c r="C188" s="140"/>
      <c r="D188" s="140"/>
      <c r="E188" s="141"/>
      <c r="F188" s="141"/>
      <c r="G188" s="142"/>
      <c r="H188" s="143"/>
      <c r="I188" s="26"/>
      <c r="J188" s="26"/>
      <c r="K188" s="144"/>
      <c r="L188" s="144"/>
      <c r="M188" s="144"/>
      <c r="N188" s="145"/>
    </row>
    <row r="189" spans="1:14" ht="24" customHeight="1" outlineLevel="1">
      <c r="A189" s="28"/>
      <c r="B189" s="25" t="s">
        <v>210</v>
      </c>
      <c r="C189" s="140"/>
      <c r="D189" s="140"/>
      <c r="E189" s="141"/>
      <c r="F189" s="141"/>
      <c r="G189" s="142"/>
      <c r="H189" s="143"/>
      <c r="I189" s="26"/>
      <c r="J189" s="26"/>
      <c r="K189" s="144"/>
      <c r="L189" s="144"/>
      <c r="M189" s="144"/>
      <c r="N189" s="145"/>
    </row>
    <row r="190" spans="1:14" ht="24" customHeight="1" outlineLevel="1">
      <c r="A190" s="28"/>
      <c r="B190" s="25" t="s">
        <v>211</v>
      </c>
      <c r="C190" s="140"/>
      <c r="D190" s="140"/>
      <c r="E190" s="141"/>
      <c r="F190" s="141"/>
      <c r="G190" s="142"/>
      <c r="H190" s="143"/>
      <c r="I190" s="26"/>
      <c r="J190" s="26"/>
      <c r="K190" s="144"/>
      <c r="L190" s="144"/>
      <c r="M190" s="144"/>
      <c r="N190" s="145"/>
    </row>
    <row r="191" spans="1:14" ht="24" customHeight="1" outlineLevel="1">
      <c r="A191" s="28"/>
      <c r="B191" s="25" t="s">
        <v>212</v>
      </c>
      <c r="C191" s="140"/>
      <c r="D191" s="140"/>
      <c r="E191" s="141"/>
      <c r="F191" s="141"/>
      <c r="G191" s="142"/>
      <c r="H191" s="143"/>
      <c r="I191" s="26"/>
      <c r="J191" s="26"/>
      <c r="K191" s="144"/>
      <c r="L191" s="144"/>
      <c r="M191" s="144"/>
      <c r="N191" s="145"/>
    </row>
    <row r="192" spans="1:14" ht="24" customHeight="1" outlineLevel="1">
      <c r="A192" s="28"/>
      <c r="B192" s="25" t="s">
        <v>213</v>
      </c>
      <c r="C192" s="140"/>
      <c r="D192" s="140"/>
      <c r="E192" s="141"/>
      <c r="F192" s="141"/>
      <c r="G192" s="142"/>
      <c r="H192" s="143"/>
      <c r="I192" s="26"/>
      <c r="J192" s="26"/>
      <c r="K192" s="144"/>
      <c r="L192" s="144"/>
      <c r="M192" s="144"/>
      <c r="N192" s="145"/>
    </row>
    <row r="193" spans="1:14" ht="24" customHeight="1" outlineLevel="1">
      <c r="A193" s="28"/>
      <c r="B193" s="25" t="s">
        <v>214</v>
      </c>
      <c r="C193" s="140"/>
      <c r="D193" s="140"/>
      <c r="E193" s="141"/>
      <c r="F193" s="141"/>
      <c r="G193" s="142"/>
      <c r="H193" s="143"/>
      <c r="I193" s="26"/>
      <c r="J193" s="26"/>
      <c r="K193" s="144"/>
      <c r="L193" s="144"/>
      <c r="M193" s="144"/>
      <c r="N193" s="145"/>
    </row>
    <row r="194" spans="1:14" ht="24" customHeight="1" outlineLevel="1">
      <c r="A194" s="28"/>
      <c r="B194" s="25" t="s">
        <v>215</v>
      </c>
      <c r="C194" s="140"/>
      <c r="D194" s="140"/>
      <c r="E194" s="141"/>
      <c r="F194" s="141"/>
      <c r="G194" s="142"/>
      <c r="H194" s="143"/>
      <c r="I194" s="26"/>
      <c r="J194" s="26"/>
      <c r="K194" s="144"/>
      <c r="L194" s="144"/>
      <c r="M194" s="144"/>
      <c r="N194" s="145"/>
    </row>
    <row r="195" spans="1:14" ht="24" customHeight="1" outlineLevel="1">
      <c r="A195" s="28"/>
      <c r="B195" s="25" t="s">
        <v>216</v>
      </c>
      <c r="C195" s="140"/>
      <c r="D195" s="140"/>
      <c r="E195" s="141"/>
      <c r="F195" s="141"/>
      <c r="G195" s="142"/>
      <c r="H195" s="143"/>
      <c r="I195" s="26"/>
      <c r="J195" s="26"/>
      <c r="K195" s="144"/>
      <c r="L195" s="144"/>
      <c r="M195" s="144"/>
      <c r="N195" s="145"/>
    </row>
    <row r="196" spans="1:14" ht="24" customHeight="1" outlineLevel="1">
      <c r="A196" s="28"/>
      <c r="B196" s="25" t="s">
        <v>217</v>
      </c>
      <c r="C196" s="140"/>
      <c r="D196" s="140"/>
      <c r="E196" s="141"/>
      <c r="F196" s="141"/>
      <c r="G196" s="142"/>
      <c r="H196" s="143"/>
      <c r="I196" s="26"/>
      <c r="J196" s="26"/>
      <c r="K196" s="144"/>
      <c r="L196" s="144"/>
      <c r="M196" s="144"/>
      <c r="N196" s="145"/>
    </row>
    <row r="197" spans="1:14" ht="24" customHeight="1" outlineLevel="1">
      <c r="A197" s="28"/>
      <c r="B197" s="25" t="s">
        <v>218</v>
      </c>
      <c r="C197" s="140"/>
      <c r="D197" s="140"/>
      <c r="E197" s="141"/>
      <c r="F197" s="141"/>
      <c r="G197" s="142"/>
      <c r="H197" s="143"/>
      <c r="I197" s="26"/>
      <c r="J197" s="26"/>
      <c r="K197" s="144"/>
      <c r="L197" s="144"/>
      <c r="M197" s="144"/>
      <c r="N197" s="145"/>
    </row>
    <row r="198" spans="1:14" ht="24" customHeight="1" outlineLevel="1">
      <c r="A198" s="28"/>
      <c r="B198" s="25" t="s">
        <v>219</v>
      </c>
      <c r="C198" s="140"/>
      <c r="D198" s="140"/>
      <c r="E198" s="141"/>
      <c r="F198" s="141"/>
      <c r="G198" s="142"/>
      <c r="H198" s="143"/>
      <c r="I198" s="26"/>
      <c r="J198" s="26"/>
      <c r="K198" s="144"/>
      <c r="L198" s="144"/>
      <c r="M198" s="144"/>
      <c r="N198" s="145"/>
    </row>
    <row r="199" spans="1:14" ht="24" customHeight="1" outlineLevel="1">
      <c r="A199" s="28"/>
      <c r="B199" s="25" t="s">
        <v>220</v>
      </c>
      <c r="C199" s="140"/>
      <c r="D199" s="140"/>
      <c r="E199" s="141"/>
      <c r="F199" s="141"/>
      <c r="G199" s="142"/>
      <c r="H199" s="143"/>
      <c r="I199" s="26"/>
      <c r="J199" s="26"/>
      <c r="K199" s="144"/>
      <c r="L199" s="144"/>
      <c r="M199" s="144"/>
      <c r="N199" s="145"/>
    </row>
    <row r="200" spans="1:14" ht="24" customHeight="1" outlineLevel="1">
      <c r="A200" s="28"/>
      <c r="B200" s="25" t="s">
        <v>221</v>
      </c>
      <c r="C200" s="140"/>
      <c r="D200" s="140"/>
      <c r="E200" s="141"/>
      <c r="F200" s="141"/>
      <c r="G200" s="142"/>
      <c r="H200" s="143"/>
      <c r="I200" s="26"/>
      <c r="J200" s="26"/>
      <c r="K200" s="144"/>
      <c r="L200" s="144"/>
      <c r="M200" s="144"/>
      <c r="N200" s="145"/>
    </row>
    <row r="201" spans="1:14" ht="24" customHeight="1" outlineLevel="1">
      <c r="A201" s="28"/>
      <c r="B201" s="25" t="s">
        <v>222</v>
      </c>
      <c r="C201" s="140"/>
      <c r="D201" s="140"/>
      <c r="E201" s="141"/>
      <c r="F201" s="141"/>
      <c r="G201" s="142"/>
      <c r="H201" s="143"/>
      <c r="I201" s="26"/>
      <c r="J201" s="26"/>
      <c r="K201" s="144"/>
      <c r="L201" s="144"/>
      <c r="M201" s="144"/>
      <c r="N201" s="145"/>
    </row>
    <row r="202" spans="1:14" ht="24" customHeight="1" outlineLevel="1">
      <c r="A202" s="28"/>
      <c r="B202" s="25" t="s">
        <v>223</v>
      </c>
      <c r="C202" s="140"/>
      <c r="D202" s="140"/>
      <c r="E202" s="141"/>
      <c r="F202" s="141"/>
      <c r="G202" s="142"/>
      <c r="H202" s="143"/>
      <c r="I202" s="26"/>
      <c r="J202" s="26"/>
      <c r="K202" s="144"/>
      <c r="L202" s="144"/>
      <c r="M202" s="144"/>
      <c r="N202" s="145"/>
    </row>
    <row r="203" spans="1:14" ht="24" customHeight="1" outlineLevel="1">
      <c r="A203" s="28"/>
      <c r="B203" s="25" t="s">
        <v>224</v>
      </c>
      <c r="C203" s="140"/>
      <c r="D203" s="140"/>
      <c r="E203" s="141"/>
      <c r="F203" s="141"/>
      <c r="G203" s="142"/>
      <c r="H203" s="143"/>
      <c r="I203" s="26"/>
      <c r="J203" s="26"/>
      <c r="K203" s="144"/>
      <c r="L203" s="144"/>
      <c r="M203" s="144"/>
      <c r="N203" s="145"/>
    </row>
    <row r="204" spans="1:14" ht="24" customHeight="1" outlineLevel="1">
      <c r="A204" s="28"/>
      <c r="B204" s="25" t="s">
        <v>225</v>
      </c>
      <c r="C204" s="140"/>
      <c r="D204" s="140"/>
      <c r="E204" s="141"/>
      <c r="F204" s="141"/>
      <c r="G204" s="142"/>
      <c r="H204" s="143"/>
      <c r="I204" s="26"/>
      <c r="J204" s="26"/>
      <c r="K204" s="144"/>
      <c r="L204" s="144"/>
      <c r="M204" s="144"/>
      <c r="N204" s="145"/>
    </row>
    <row r="205" spans="1:14" ht="24" customHeight="1" outlineLevel="1">
      <c r="A205" s="28"/>
      <c r="B205" s="25" t="s">
        <v>226</v>
      </c>
      <c r="C205" s="140"/>
      <c r="D205" s="140"/>
      <c r="E205" s="141"/>
      <c r="F205" s="141"/>
      <c r="G205" s="142"/>
      <c r="H205" s="143"/>
      <c r="I205" s="26"/>
      <c r="J205" s="26"/>
      <c r="K205" s="144"/>
      <c r="L205" s="144"/>
      <c r="M205" s="144"/>
      <c r="N205" s="145"/>
    </row>
    <row r="206" spans="1:14" ht="24" customHeight="1" outlineLevel="1">
      <c r="A206" s="28"/>
      <c r="B206" s="25" t="s">
        <v>227</v>
      </c>
      <c r="C206" s="140"/>
      <c r="D206" s="140"/>
      <c r="E206" s="141"/>
      <c r="F206" s="141"/>
      <c r="G206" s="142"/>
      <c r="H206" s="143"/>
      <c r="I206" s="26"/>
      <c r="J206" s="26"/>
      <c r="K206" s="144"/>
      <c r="L206" s="144"/>
      <c r="M206" s="144"/>
      <c r="N206" s="145"/>
    </row>
    <row r="207" spans="1:14" ht="24" customHeight="1" outlineLevel="1">
      <c r="A207" s="28"/>
      <c r="B207" s="25" t="s">
        <v>228</v>
      </c>
      <c r="C207" s="140"/>
      <c r="D207" s="140"/>
      <c r="E207" s="141"/>
      <c r="F207" s="141"/>
      <c r="G207" s="142"/>
      <c r="H207" s="143"/>
      <c r="I207" s="26"/>
      <c r="J207" s="26"/>
      <c r="K207" s="144"/>
      <c r="L207" s="144"/>
      <c r="M207" s="144"/>
      <c r="N207" s="145"/>
    </row>
    <row r="208" spans="1:14" ht="24" customHeight="1" outlineLevel="1">
      <c r="A208" s="28"/>
      <c r="B208" s="25" t="s">
        <v>229</v>
      </c>
      <c r="C208" s="140"/>
      <c r="D208" s="140"/>
      <c r="E208" s="141"/>
      <c r="F208" s="141"/>
      <c r="G208" s="142"/>
      <c r="H208" s="143"/>
      <c r="I208" s="26"/>
      <c r="J208" s="26"/>
      <c r="K208" s="144"/>
      <c r="L208" s="144"/>
      <c r="M208" s="144"/>
      <c r="N208" s="145"/>
    </row>
    <row r="209" spans="1:14" ht="24" customHeight="1" outlineLevel="1">
      <c r="A209" s="28"/>
      <c r="B209" s="25" t="s">
        <v>230</v>
      </c>
      <c r="C209" s="140"/>
      <c r="D209" s="140"/>
      <c r="E209" s="141"/>
      <c r="F209" s="141"/>
      <c r="G209" s="142"/>
      <c r="H209" s="143"/>
      <c r="I209" s="26"/>
      <c r="J209" s="26"/>
      <c r="K209" s="144"/>
      <c r="L209" s="144"/>
      <c r="M209" s="144"/>
      <c r="N209" s="145"/>
    </row>
    <row r="210" spans="1:14" ht="24" customHeight="1" outlineLevel="1">
      <c r="A210" s="28"/>
      <c r="B210" s="25" t="s">
        <v>231</v>
      </c>
      <c r="C210" s="140"/>
      <c r="D210" s="140"/>
      <c r="E210" s="141"/>
      <c r="F210" s="141"/>
      <c r="G210" s="142"/>
      <c r="H210" s="143"/>
      <c r="I210" s="26"/>
      <c r="J210" s="26"/>
      <c r="K210" s="144"/>
      <c r="L210" s="144"/>
      <c r="M210" s="144"/>
      <c r="N210" s="145"/>
    </row>
    <row r="211" spans="1:14" ht="24" customHeight="1" outlineLevel="1">
      <c r="A211" s="28"/>
      <c r="B211" s="25" t="s">
        <v>232</v>
      </c>
      <c r="C211" s="140"/>
      <c r="D211" s="140"/>
      <c r="E211" s="141"/>
      <c r="F211" s="141"/>
      <c r="G211" s="142"/>
      <c r="H211" s="143"/>
      <c r="I211" s="26"/>
      <c r="J211" s="26"/>
      <c r="K211" s="144"/>
      <c r="L211" s="144"/>
      <c r="M211" s="144"/>
      <c r="N211" s="145"/>
    </row>
    <row r="212" spans="1:14" ht="24" customHeight="1" outlineLevel="1">
      <c r="A212" s="28"/>
      <c r="B212" s="25" t="s">
        <v>233</v>
      </c>
      <c r="C212" s="140"/>
      <c r="D212" s="140"/>
      <c r="E212" s="141"/>
      <c r="F212" s="141"/>
      <c r="G212" s="142"/>
      <c r="H212" s="143"/>
      <c r="I212" s="26"/>
      <c r="J212" s="26"/>
      <c r="K212" s="144"/>
      <c r="L212" s="144"/>
      <c r="M212" s="144"/>
      <c r="N212" s="145"/>
    </row>
    <row r="213" spans="1:14" ht="24" customHeight="1" outlineLevel="1">
      <c r="A213" s="28"/>
      <c r="B213" s="25" t="s">
        <v>234</v>
      </c>
      <c r="C213" s="140"/>
      <c r="D213" s="140"/>
      <c r="E213" s="141"/>
      <c r="F213" s="141"/>
      <c r="G213" s="142"/>
      <c r="H213" s="143"/>
      <c r="I213" s="26"/>
      <c r="J213" s="26"/>
      <c r="K213" s="144"/>
      <c r="L213" s="144"/>
      <c r="M213" s="144"/>
      <c r="N213" s="145"/>
    </row>
    <row r="214" spans="1:14" ht="24" customHeight="1" outlineLevel="1">
      <c r="A214" s="28"/>
      <c r="B214" s="25" t="s">
        <v>235</v>
      </c>
      <c r="C214" s="140"/>
      <c r="D214" s="140"/>
      <c r="E214" s="141"/>
      <c r="F214" s="141"/>
      <c r="G214" s="142"/>
      <c r="H214" s="143"/>
      <c r="I214" s="26"/>
      <c r="J214" s="26"/>
      <c r="K214" s="144"/>
      <c r="L214" s="144"/>
      <c r="M214" s="144"/>
      <c r="N214" s="145"/>
    </row>
    <row r="215" spans="1:14" ht="24" customHeight="1" outlineLevel="1">
      <c r="A215" s="28"/>
      <c r="B215" s="25" t="s">
        <v>236</v>
      </c>
      <c r="C215" s="140"/>
      <c r="D215" s="140"/>
      <c r="E215" s="141"/>
      <c r="F215" s="141"/>
      <c r="G215" s="142"/>
      <c r="H215" s="143"/>
      <c r="I215" s="26"/>
      <c r="J215" s="26"/>
      <c r="K215" s="144"/>
      <c r="L215" s="144"/>
      <c r="M215" s="144"/>
      <c r="N215" s="145"/>
    </row>
    <row r="216" spans="1:14" ht="24" customHeight="1" outlineLevel="1">
      <c r="A216" s="28"/>
      <c r="B216" s="25" t="s">
        <v>237</v>
      </c>
      <c r="C216" s="140"/>
      <c r="D216" s="140"/>
      <c r="E216" s="141"/>
      <c r="F216" s="141"/>
      <c r="G216" s="142"/>
      <c r="H216" s="143"/>
      <c r="I216" s="26"/>
      <c r="J216" s="26"/>
      <c r="K216" s="144"/>
      <c r="L216" s="144"/>
      <c r="M216" s="144"/>
      <c r="N216" s="145"/>
    </row>
    <row r="217" spans="1:14" ht="24" customHeight="1" outlineLevel="1">
      <c r="A217" s="28"/>
      <c r="B217" s="25" t="s">
        <v>238</v>
      </c>
      <c r="C217" s="140"/>
      <c r="D217" s="140"/>
      <c r="E217" s="141"/>
      <c r="F217" s="141"/>
      <c r="G217" s="142"/>
      <c r="H217" s="143"/>
      <c r="I217" s="26"/>
      <c r="J217" s="26"/>
      <c r="K217" s="144"/>
      <c r="L217" s="144"/>
      <c r="M217" s="144"/>
      <c r="N217" s="145"/>
    </row>
    <row r="218" spans="1:14" ht="24" customHeight="1" outlineLevel="1">
      <c r="A218" s="28"/>
      <c r="B218" s="25" t="s">
        <v>239</v>
      </c>
      <c r="C218" s="140"/>
      <c r="D218" s="140"/>
      <c r="E218" s="141"/>
      <c r="F218" s="141"/>
      <c r="G218" s="142"/>
      <c r="H218" s="143"/>
      <c r="I218" s="26"/>
      <c r="J218" s="26"/>
      <c r="K218" s="144"/>
      <c r="L218" s="144"/>
      <c r="M218" s="144"/>
      <c r="N218" s="145"/>
    </row>
    <row r="219" spans="1:14" ht="24" customHeight="1" outlineLevel="1">
      <c r="A219" s="28"/>
      <c r="B219" s="25" t="s">
        <v>240</v>
      </c>
      <c r="C219" s="140"/>
      <c r="D219" s="140"/>
      <c r="E219" s="141"/>
      <c r="F219" s="141"/>
      <c r="G219" s="142"/>
      <c r="H219" s="143"/>
      <c r="I219" s="26"/>
      <c r="J219" s="26"/>
      <c r="K219" s="144"/>
      <c r="L219" s="144"/>
      <c r="M219" s="144"/>
      <c r="N219" s="145"/>
    </row>
    <row r="220" spans="1:14" ht="24" customHeight="1" outlineLevel="1">
      <c r="A220" s="28"/>
      <c r="B220" s="25" t="s">
        <v>241</v>
      </c>
      <c r="C220" s="140"/>
      <c r="D220" s="140"/>
      <c r="E220" s="141"/>
      <c r="F220" s="141"/>
      <c r="G220" s="142"/>
      <c r="H220" s="143"/>
      <c r="I220" s="26"/>
      <c r="J220" s="26"/>
      <c r="K220" s="144"/>
      <c r="L220" s="144"/>
      <c r="M220" s="144"/>
      <c r="N220" s="145"/>
    </row>
    <row r="221" spans="1:14" ht="24" customHeight="1" outlineLevel="1">
      <c r="A221" s="28"/>
      <c r="B221" s="25" t="s">
        <v>242</v>
      </c>
      <c r="C221" s="140"/>
      <c r="D221" s="140"/>
      <c r="E221" s="141"/>
      <c r="F221" s="141"/>
      <c r="G221" s="142"/>
      <c r="H221" s="143"/>
      <c r="I221" s="26"/>
      <c r="J221" s="26"/>
      <c r="K221" s="144"/>
      <c r="L221" s="144"/>
      <c r="M221" s="144"/>
      <c r="N221" s="145"/>
    </row>
    <row r="222" spans="1:14" ht="24" customHeight="1" outlineLevel="1">
      <c r="A222" s="28"/>
      <c r="B222" s="25" t="s">
        <v>243</v>
      </c>
      <c r="C222" s="140"/>
      <c r="D222" s="140"/>
      <c r="E222" s="141"/>
      <c r="F222" s="141"/>
      <c r="G222" s="142"/>
      <c r="H222" s="143"/>
      <c r="I222" s="26"/>
      <c r="J222" s="26"/>
      <c r="K222" s="144"/>
      <c r="L222" s="144"/>
      <c r="M222" s="144"/>
      <c r="N222" s="145"/>
    </row>
    <row r="223" spans="1:14" ht="24" customHeight="1" outlineLevel="1">
      <c r="A223" s="28"/>
      <c r="B223" s="25" t="s">
        <v>244</v>
      </c>
      <c r="C223" s="140"/>
      <c r="D223" s="140"/>
      <c r="E223" s="141"/>
      <c r="F223" s="141"/>
      <c r="G223" s="142"/>
      <c r="H223" s="143"/>
      <c r="I223" s="26"/>
      <c r="J223" s="26"/>
      <c r="K223" s="144"/>
      <c r="L223" s="144"/>
      <c r="M223" s="144"/>
      <c r="N223" s="145"/>
    </row>
    <row r="224" spans="1:14" ht="24" customHeight="1" outlineLevel="1">
      <c r="A224" s="28"/>
      <c r="B224" s="25" t="s">
        <v>245</v>
      </c>
      <c r="C224" s="140"/>
      <c r="D224" s="140"/>
      <c r="E224" s="141"/>
      <c r="F224" s="141"/>
      <c r="G224" s="142"/>
      <c r="H224" s="143"/>
      <c r="I224" s="26"/>
      <c r="J224" s="26"/>
      <c r="K224" s="144"/>
      <c r="L224" s="144"/>
      <c r="M224" s="144"/>
      <c r="N224" s="145"/>
    </row>
    <row r="225" spans="1:15" ht="24" customHeight="1" outlineLevel="1">
      <c r="A225" s="28"/>
      <c r="B225" s="25" t="s">
        <v>246</v>
      </c>
      <c r="C225" s="140"/>
      <c r="D225" s="140"/>
      <c r="E225" s="141"/>
      <c r="F225" s="141"/>
      <c r="G225" s="142"/>
      <c r="H225" s="143"/>
      <c r="I225" s="26"/>
      <c r="J225" s="26"/>
      <c r="K225" s="144"/>
      <c r="L225" s="144"/>
      <c r="M225" s="144"/>
      <c r="N225" s="145"/>
    </row>
    <row r="226" spans="1:15" ht="24" customHeight="1" outlineLevel="1">
      <c r="A226" s="28"/>
      <c r="B226" s="25" t="s">
        <v>247</v>
      </c>
      <c r="C226" s="140"/>
      <c r="D226" s="140"/>
      <c r="E226" s="141"/>
      <c r="F226" s="141"/>
      <c r="G226" s="142"/>
      <c r="H226" s="143"/>
      <c r="I226" s="26"/>
      <c r="J226" s="26"/>
      <c r="K226" s="144"/>
      <c r="L226" s="144"/>
      <c r="M226" s="144"/>
      <c r="N226" s="145"/>
    </row>
    <row r="227" spans="1:15" ht="24" customHeight="1" outlineLevel="1">
      <c r="A227" s="28"/>
      <c r="B227" s="25" t="s">
        <v>248</v>
      </c>
      <c r="C227" s="140"/>
      <c r="D227" s="140"/>
      <c r="E227" s="141"/>
      <c r="F227" s="141"/>
      <c r="G227" s="142"/>
      <c r="H227" s="143"/>
      <c r="I227" s="26"/>
      <c r="J227" s="26"/>
      <c r="K227" s="144"/>
      <c r="L227" s="144"/>
      <c r="M227" s="144"/>
      <c r="N227" s="145"/>
    </row>
    <row r="228" spans="1:15" ht="24" customHeight="1" outlineLevel="1">
      <c r="A228" s="28"/>
      <c r="B228" s="25" t="s">
        <v>249</v>
      </c>
      <c r="C228" s="140"/>
      <c r="D228" s="140"/>
      <c r="E228" s="141"/>
      <c r="F228" s="141"/>
      <c r="G228" s="142"/>
      <c r="H228" s="143"/>
      <c r="I228" s="26"/>
      <c r="J228" s="26"/>
      <c r="K228" s="144"/>
      <c r="L228" s="144"/>
      <c r="M228" s="144"/>
      <c r="N228" s="145"/>
    </row>
    <row r="229" spans="1:15" ht="24" customHeight="1" outlineLevel="1">
      <c r="A229" s="28"/>
      <c r="B229" s="25" t="s">
        <v>250</v>
      </c>
      <c r="C229" s="140"/>
      <c r="D229" s="140"/>
      <c r="E229" s="141"/>
      <c r="F229" s="141"/>
      <c r="G229" s="142"/>
      <c r="H229" s="143"/>
      <c r="I229" s="26"/>
      <c r="J229" s="26"/>
      <c r="K229" s="144"/>
      <c r="L229" s="144"/>
      <c r="M229" s="144"/>
      <c r="N229" s="145"/>
    </row>
    <row r="230" spans="1:15" ht="24" customHeight="1" outlineLevel="1">
      <c r="A230" s="28"/>
      <c r="B230" s="25" t="s">
        <v>251</v>
      </c>
      <c r="C230" s="140"/>
      <c r="D230" s="140"/>
      <c r="E230" s="141"/>
      <c r="F230" s="141"/>
      <c r="G230" s="142"/>
      <c r="H230" s="143"/>
      <c r="I230" s="26"/>
      <c r="J230" s="26"/>
      <c r="K230" s="144"/>
      <c r="L230" s="144"/>
      <c r="M230" s="144"/>
      <c r="N230" s="145"/>
    </row>
    <row r="231" spans="1:15" ht="24" customHeight="1" outlineLevel="1">
      <c r="A231" s="28"/>
      <c r="B231" s="25" t="s">
        <v>252</v>
      </c>
      <c r="C231" s="140"/>
      <c r="D231" s="140"/>
      <c r="E231" s="141"/>
      <c r="F231" s="141"/>
      <c r="G231" s="142"/>
      <c r="H231" s="143"/>
      <c r="I231" s="26"/>
      <c r="J231" s="26"/>
      <c r="K231" s="144"/>
      <c r="L231" s="144"/>
      <c r="M231" s="144"/>
      <c r="N231" s="145"/>
    </row>
    <row r="232" spans="1:15" ht="24" customHeight="1" outlineLevel="1" thickBot="1">
      <c r="A232" s="28"/>
      <c r="B232" s="29" t="s">
        <v>253</v>
      </c>
      <c r="C232" s="184"/>
      <c r="D232" s="184"/>
      <c r="E232" s="185"/>
      <c r="F232" s="185"/>
      <c r="G232" s="186"/>
      <c r="H232" s="187"/>
      <c r="I232" s="30"/>
      <c r="J232" s="30"/>
      <c r="K232" s="188"/>
      <c r="L232" s="188"/>
      <c r="M232" s="188"/>
      <c r="N232" s="189"/>
    </row>
    <row r="233" spans="1:15" ht="18">
      <c r="A233" s="196" t="s">
        <v>254</v>
      </c>
      <c r="B233" s="196"/>
      <c r="C233" s="196"/>
      <c r="D233" s="196"/>
      <c r="E233" s="196"/>
      <c r="F233" s="196"/>
      <c r="G233" s="196"/>
      <c r="H233" s="196"/>
      <c r="I233" s="196"/>
      <c r="J233" s="196"/>
      <c r="K233" s="196"/>
      <c r="L233" s="196"/>
      <c r="M233" s="196"/>
      <c r="N233" s="196"/>
      <c r="O233" s="31"/>
    </row>
    <row r="234" spans="1:15" ht="15" customHeight="1">
      <c r="A234" s="183" t="s">
        <v>255</v>
      </c>
      <c r="B234" s="183"/>
      <c r="C234" s="183"/>
      <c r="D234" s="183"/>
      <c r="E234" s="183"/>
      <c r="F234" s="183"/>
      <c r="G234" s="183"/>
      <c r="H234" s="183"/>
      <c r="I234" s="183"/>
      <c r="J234" s="183"/>
      <c r="K234" s="183"/>
      <c r="L234" s="183"/>
      <c r="M234" s="183"/>
      <c r="N234" s="183"/>
    </row>
    <row r="235" spans="1:15" ht="15" customHeight="1">
      <c r="A235" s="183" t="s">
        <v>256</v>
      </c>
      <c r="B235" s="183"/>
      <c r="C235" s="183"/>
      <c r="D235" s="183"/>
      <c r="E235" s="183"/>
      <c r="F235" s="183"/>
      <c r="G235" s="183"/>
      <c r="H235" s="183"/>
      <c r="I235" s="183"/>
      <c r="J235" s="183"/>
      <c r="K235" s="183"/>
      <c r="L235" s="183"/>
      <c r="M235" s="183"/>
      <c r="N235" s="183"/>
    </row>
    <row r="236" spans="1:15" ht="15" customHeight="1">
      <c r="A236" s="183" t="s">
        <v>257</v>
      </c>
      <c r="B236" s="183"/>
      <c r="C236" s="183"/>
      <c r="D236" s="183"/>
      <c r="E236" s="183"/>
      <c r="F236" s="183"/>
      <c r="G236" s="183"/>
      <c r="H236" s="183"/>
      <c r="I236" s="183"/>
      <c r="J236" s="183"/>
      <c r="K236" s="183"/>
      <c r="L236" s="183"/>
      <c r="M236" s="183"/>
      <c r="N236" s="183"/>
    </row>
    <row r="237" spans="1:15" ht="15" customHeight="1">
      <c r="A237" s="183" t="s">
        <v>258</v>
      </c>
      <c r="B237" s="183"/>
      <c r="C237" s="183"/>
      <c r="D237" s="183"/>
      <c r="E237" s="183"/>
      <c r="F237" s="183"/>
      <c r="G237" s="183"/>
      <c r="H237" s="183"/>
      <c r="I237" s="183"/>
      <c r="J237" s="183"/>
      <c r="K237" s="183"/>
      <c r="L237" s="183"/>
      <c r="M237" s="183"/>
      <c r="N237" s="183"/>
    </row>
    <row r="238" spans="1:15" ht="15" customHeight="1">
      <c r="A238" s="32"/>
      <c r="B238" s="32"/>
      <c r="C238" s="32"/>
      <c r="D238" s="32"/>
      <c r="E238" s="32"/>
      <c r="F238" s="32"/>
      <c r="G238" s="32"/>
      <c r="H238" s="32"/>
      <c r="I238" s="32"/>
      <c r="J238" s="32"/>
      <c r="K238" s="32"/>
      <c r="L238" s="32"/>
      <c r="M238" s="32"/>
      <c r="N238" s="32"/>
    </row>
    <row r="239" spans="1:15" ht="15" customHeight="1">
      <c r="A239" s="33"/>
      <c r="B239" s="33"/>
      <c r="C239" s="33"/>
      <c r="D239" s="33"/>
      <c r="E239" s="33"/>
      <c r="F239" s="33"/>
      <c r="G239" s="33"/>
      <c r="H239" s="33"/>
      <c r="I239" s="33"/>
      <c r="J239" s="33"/>
      <c r="K239" s="33"/>
      <c r="L239" s="33"/>
      <c r="M239" s="33"/>
      <c r="N239" s="33"/>
    </row>
    <row r="240" spans="1:15" ht="15" customHeight="1">
      <c r="A240" s="33"/>
      <c r="B240" s="33"/>
      <c r="C240" s="33"/>
      <c r="D240" s="33"/>
      <c r="E240" s="33"/>
      <c r="F240" s="33"/>
      <c r="G240" s="33"/>
      <c r="H240" s="33"/>
      <c r="I240" s="33"/>
      <c r="J240" s="33"/>
      <c r="K240" s="33"/>
      <c r="L240" s="33"/>
      <c r="M240" s="33"/>
      <c r="N240" s="33"/>
    </row>
    <row r="241" spans="1:14" ht="15" customHeight="1">
      <c r="A241" s="33"/>
      <c r="B241" s="33"/>
      <c r="C241" s="33"/>
      <c r="D241" s="33"/>
      <c r="E241" s="33"/>
      <c r="F241" s="33"/>
      <c r="G241" s="33"/>
      <c r="H241" s="33"/>
      <c r="I241" s="33"/>
      <c r="J241" s="33"/>
      <c r="K241" s="33"/>
      <c r="L241" s="33"/>
      <c r="M241" s="33"/>
      <c r="N241" s="33"/>
    </row>
  </sheetData>
  <sheetProtection algorithmName="SHA-512" hashValue="oORUnxDEguc7S1otKKa1b4S2Vpyr96HeypUw01QhwtexCMwb4HC81zKygjgbcF8kPOnGZ2dOOqol3ZDSEUpzvQ==" saltValue="3uvF5AqBmKHZ67tdBBVOqw==" spinCount="100000" sheet="1" formatRows="0" selectLockedCells="1"/>
  <mergeCells count="1065">
    <mergeCell ref="A233:N233"/>
    <mergeCell ref="A234:N234"/>
    <mergeCell ref="A235:N235"/>
    <mergeCell ref="A236:N236"/>
    <mergeCell ref="A237:N237"/>
    <mergeCell ref="C231:D231"/>
    <mergeCell ref="E231:F231"/>
    <mergeCell ref="G231:H231"/>
    <mergeCell ref="K231:L231"/>
    <mergeCell ref="M231:N231"/>
    <mergeCell ref="C232:D232"/>
    <mergeCell ref="E232:F232"/>
    <mergeCell ref="G232:H232"/>
    <mergeCell ref="K232:L232"/>
    <mergeCell ref="M232:N232"/>
    <mergeCell ref="C229:D229"/>
    <mergeCell ref="E229:F229"/>
    <mergeCell ref="G229:H229"/>
    <mergeCell ref="K229:L229"/>
    <mergeCell ref="M229:N229"/>
    <mergeCell ref="C230:D230"/>
    <mergeCell ref="E230:F230"/>
    <mergeCell ref="G230:H230"/>
    <mergeCell ref="K230:L230"/>
    <mergeCell ref="M230:N230"/>
    <mergeCell ref="C227:D227"/>
    <mergeCell ref="E227:F227"/>
    <mergeCell ref="G227:H227"/>
    <mergeCell ref="K227:L227"/>
    <mergeCell ref="M227:N227"/>
    <mergeCell ref="C228:D228"/>
    <mergeCell ref="E228:F228"/>
    <mergeCell ref="G228:H228"/>
    <mergeCell ref="K228:L228"/>
    <mergeCell ref="M228:N228"/>
    <mergeCell ref="C225:D225"/>
    <mergeCell ref="E225:F225"/>
    <mergeCell ref="G225:H225"/>
    <mergeCell ref="K225:L225"/>
    <mergeCell ref="M225:N225"/>
    <mergeCell ref="C226:D226"/>
    <mergeCell ref="E226:F226"/>
    <mergeCell ref="G226:H226"/>
    <mergeCell ref="K226:L226"/>
    <mergeCell ref="M226:N226"/>
    <mergeCell ref="C223:D223"/>
    <mergeCell ref="E223:F223"/>
    <mergeCell ref="G223:H223"/>
    <mergeCell ref="K223:L223"/>
    <mergeCell ref="M223:N223"/>
    <mergeCell ref="C224:D224"/>
    <mergeCell ref="E224:F224"/>
    <mergeCell ref="G224:H224"/>
    <mergeCell ref="K224:L224"/>
    <mergeCell ref="M224:N224"/>
    <mergeCell ref="C221:D221"/>
    <mergeCell ref="E221:F221"/>
    <mergeCell ref="G221:H221"/>
    <mergeCell ref="K221:L221"/>
    <mergeCell ref="M221:N221"/>
    <mergeCell ref="C222:D222"/>
    <mergeCell ref="E222:F222"/>
    <mergeCell ref="G222:H222"/>
    <mergeCell ref="K222:L222"/>
    <mergeCell ref="M222:N222"/>
    <mergeCell ref="C219:D219"/>
    <mergeCell ref="E219:F219"/>
    <mergeCell ref="G219:H219"/>
    <mergeCell ref="K219:L219"/>
    <mergeCell ref="M219:N219"/>
    <mergeCell ref="C220:D220"/>
    <mergeCell ref="E220:F220"/>
    <mergeCell ref="G220:H220"/>
    <mergeCell ref="K220:L220"/>
    <mergeCell ref="M220:N220"/>
    <mergeCell ref="C217:D217"/>
    <mergeCell ref="E217:F217"/>
    <mergeCell ref="G217:H217"/>
    <mergeCell ref="K217:L217"/>
    <mergeCell ref="M217:N217"/>
    <mergeCell ref="C218:D218"/>
    <mergeCell ref="E218:F218"/>
    <mergeCell ref="G218:H218"/>
    <mergeCell ref="K218:L218"/>
    <mergeCell ref="M218:N218"/>
    <mergeCell ref="C215:D215"/>
    <mergeCell ref="E215:F215"/>
    <mergeCell ref="G215:H215"/>
    <mergeCell ref="K215:L215"/>
    <mergeCell ref="M215:N215"/>
    <mergeCell ref="C216:D216"/>
    <mergeCell ref="E216:F216"/>
    <mergeCell ref="G216:H216"/>
    <mergeCell ref="K216:L216"/>
    <mergeCell ref="M216:N216"/>
    <mergeCell ref="C213:D213"/>
    <mergeCell ref="E213:F213"/>
    <mergeCell ref="G213:H213"/>
    <mergeCell ref="K213:L213"/>
    <mergeCell ref="M213:N213"/>
    <mergeCell ref="C214:D214"/>
    <mergeCell ref="E214:F214"/>
    <mergeCell ref="G214:H214"/>
    <mergeCell ref="K214:L214"/>
    <mergeCell ref="M214:N214"/>
    <mergeCell ref="C211:D211"/>
    <mergeCell ref="E211:F211"/>
    <mergeCell ref="G211:H211"/>
    <mergeCell ref="K211:L211"/>
    <mergeCell ref="M211:N211"/>
    <mergeCell ref="C212:D212"/>
    <mergeCell ref="E212:F212"/>
    <mergeCell ref="G212:H212"/>
    <mergeCell ref="K212:L212"/>
    <mergeCell ref="M212:N212"/>
    <mergeCell ref="C209:D209"/>
    <mergeCell ref="E209:F209"/>
    <mergeCell ref="G209:H209"/>
    <mergeCell ref="K209:L209"/>
    <mergeCell ref="M209:N209"/>
    <mergeCell ref="C210:D210"/>
    <mergeCell ref="E210:F210"/>
    <mergeCell ref="G210:H210"/>
    <mergeCell ref="K210:L210"/>
    <mergeCell ref="M210:N210"/>
    <mergeCell ref="C207:D207"/>
    <mergeCell ref="E207:F207"/>
    <mergeCell ref="G207:H207"/>
    <mergeCell ref="K207:L207"/>
    <mergeCell ref="M207:N207"/>
    <mergeCell ref="C208:D208"/>
    <mergeCell ref="E208:F208"/>
    <mergeCell ref="G208:H208"/>
    <mergeCell ref="K208:L208"/>
    <mergeCell ref="M208:N208"/>
    <mergeCell ref="C205:D205"/>
    <mergeCell ref="E205:F205"/>
    <mergeCell ref="G205:H205"/>
    <mergeCell ref="K205:L205"/>
    <mergeCell ref="M205:N205"/>
    <mergeCell ref="C206:D206"/>
    <mergeCell ref="E206:F206"/>
    <mergeCell ref="G206:H206"/>
    <mergeCell ref="K206:L206"/>
    <mergeCell ref="M206:N206"/>
    <mergeCell ref="C203:D203"/>
    <mergeCell ref="E203:F203"/>
    <mergeCell ref="G203:H203"/>
    <mergeCell ref="K203:L203"/>
    <mergeCell ref="M203:N203"/>
    <mergeCell ref="C204:D204"/>
    <mergeCell ref="E204:F204"/>
    <mergeCell ref="G204:H204"/>
    <mergeCell ref="K204:L204"/>
    <mergeCell ref="M204:N204"/>
    <mergeCell ref="C201:D201"/>
    <mergeCell ref="E201:F201"/>
    <mergeCell ref="G201:H201"/>
    <mergeCell ref="K201:L201"/>
    <mergeCell ref="M201:N201"/>
    <mergeCell ref="C202:D202"/>
    <mergeCell ref="E202:F202"/>
    <mergeCell ref="G202:H202"/>
    <mergeCell ref="K202:L202"/>
    <mergeCell ref="M202:N202"/>
    <mergeCell ref="C199:D199"/>
    <mergeCell ref="E199:F199"/>
    <mergeCell ref="G199:H199"/>
    <mergeCell ref="K199:L199"/>
    <mergeCell ref="M199:N199"/>
    <mergeCell ref="C200:D200"/>
    <mergeCell ref="E200:F200"/>
    <mergeCell ref="G200:H200"/>
    <mergeCell ref="K200:L200"/>
    <mergeCell ref="M200:N200"/>
    <mergeCell ref="C197:D197"/>
    <mergeCell ref="E197:F197"/>
    <mergeCell ref="G197:H197"/>
    <mergeCell ref="K197:L197"/>
    <mergeCell ref="M197:N197"/>
    <mergeCell ref="C198:D198"/>
    <mergeCell ref="E198:F198"/>
    <mergeCell ref="G198:H198"/>
    <mergeCell ref="K198:L198"/>
    <mergeCell ref="M198:N198"/>
    <mergeCell ref="C195:D195"/>
    <mergeCell ref="E195:F195"/>
    <mergeCell ref="G195:H195"/>
    <mergeCell ref="K195:L195"/>
    <mergeCell ref="M195:N195"/>
    <mergeCell ref="C196:D196"/>
    <mergeCell ref="E196:F196"/>
    <mergeCell ref="G196:H196"/>
    <mergeCell ref="K196:L196"/>
    <mergeCell ref="M196:N196"/>
    <mergeCell ref="C193:D193"/>
    <mergeCell ref="E193:F193"/>
    <mergeCell ref="G193:H193"/>
    <mergeCell ref="K193:L193"/>
    <mergeCell ref="M193:N193"/>
    <mergeCell ref="C194:D194"/>
    <mergeCell ref="E194:F194"/>
    <mergeCell ref="G194:H194"/>
    <mergeCell ref="K194:L194"/>
    <mergeCell ref="M194:N194"/>
    <mergeCell ref="C191:D191"/>
    <mergeCell ref="E191:F191"/>
    <mergeCell ref="G191:H191"/>
    <mergeCell ref="K191:L191"/>
    <mergeCell ref="M191:N191"/>
    <mergeCell ref="C192:D192"/>
    <mergeCell ref="E192:F192"/>
    <mergeCell ref="G192:H192"/>
    <mergeCell ref="K192:L192"/>
    <mergeCell ref="M192:N192"/>
    <mergeCell ref="C189:D189"/>
    <mergeCell ref="E189:F189"/>
    <mergeCell ref="G189:H189"/>
    <mergeCell ref="K189:L189"/>
    <mergeCell ref="M189:N189"/>
    <mergeCell ref="C190:D190"/>
    <mergeCell ref="E190:F190"/>
    <mergeCell ref="G190:H190"/>
    <mergeCell ref="K190:L190"/>
    <mergeCell ref="M190:N190"/>
    <mergeCell ref="C187:D187"/>
    <mergeCell ref="E187:F187"/>
    <mergeCell ref="G187:H187"/>
    <mergeCell ref="K187:L187"/>
    <mergeCell ref="M187:N187"/>
    <mergeCell ref="C188:D188"/>
    <mergeCell ref="E188:F188"/>
    <mergeCell ref="G188:H188"/>
    <mergeCell ref="K188:L188"/>
    <mergeCell ref="M188:N188"/>
    <mergeCell ref="C185:D185"/>
    <mergeCell ref="E185:F185"/>
    <mergeCell ref="G185:H185"/>
    <mergeCell ref="K185:L185"/>
    <mergeCell ref="M185:N185"/>
    <mergeCell ref="C186:D186"/>
    <mergeCell ref="E186:F186"/>
    <mergeCell ref="G186:H186"/>
    <mergeCell ref="K186:L186"/>
    <mergeCell ref="M186:N186"/>
    <mergeCell ref="C183:D183"/>
    <mergeCell ref="E183:F183"/>
    <mergeCell ref="G183:H183"/>
    <mergeCell ref="K183:L183"/>
    <mergeCell ref="M183:N183"/>
    <mergeCell ref="C184:D184"/>
    <mergeCell ref="E184:F184"/>
    <mergeCell ref="G184:H184"/>
    <mergeCell ref="K184:L184"/>
    <mergeCell ref="M184:N184"/>
    <mergeCell ref="C181:D181"/>
    <mergeCell ref="E181:F181"/>
    <mergeCell ref="G181:H181"/>
    <mergeCell ref="K181:L181"/>
    <mergeCell ref="M181:N181"/>
    <mergeCell ref="C182:D182"/>
    <mergeCell ref="E182:F182"/>
    <mergeCell ref="G182:H182"/>
    <mergeCell ref="K182:L182"/>
    <mergeCell ref="M182:N182"/>
    <mergeCell ref="C179:D179"/>
    <mergeCell ref="E179:F179"/>
    <mergeCell ref="G179:H179"/>
    <mergeCell ref="K179:L179"/>
    <mergeCell ref="M179:N179"/>
    <mergeCell ref="C180:D180"/>
    <mergeCell ref="E180:F180"/>
    <mergeCell ref="G180:H180"/>
    <mergeCell ref="K180:L180"/>
    <mergeCell ref="M180:N180"/>
    <mergeCell ref="C177:D177"/>
    <mergeCell ref="E177:F177"/>
    <mergeCell ref="G177:H177"/>
    <mergeCell ref="K177:L177"/>
    <mergeCell ref="M177:N177"/>
    <mergeCell ref="C178:D178"/>
    <mergeCell ref="E178:F178"/>
    <mergeCell ref="G178:H178"/>
    <mergeCell ref="K178:L178"/>
    <mergeCell ref="M178:N178"/>
    <mergeCell ref="C175:D175"/>
    <mergeCell ref="E175:F175"/>
    <mergeCell ref="G175:H175"/>
    <mergeCell ref="K175:L175"/>
    <mergeCell ref="M175:N175"/>
    <mergeCell ref="C176:D176"/>
    <mergeCell ref="E176:F176"/>
    <mergeCell ref="G176:H176"/>
    <mergeCell ref="K176:L176"/>
    <mergeCell ref="M176:N176"/>
    <mergeCell ref="C173:D173"/>
    <mergeCell ref="E173:F173"/>
    <mergeCell ref="G173:H173"/>
    <mergeCell ref="K173:L173"/>
    <mergeCell ref="M173:N173"/>
    <mergeCell ref="C174:D174"/>
    <mergeCell ref="E174:F174"/>
    <mergeCell ref="G174:H174"/>
    <mergeCell ref="K174:L174"/>
    <mergeCell ref="M174:N174"/>
    <mergeCell ref="C171:D171"/>
    <mergeCell ref="E171:F171"/>
    <mergeCell ref="G171:H171"/>
    <mergeCell ref="K171:L171"/>
    <mergeCell ref="M171:N171"/>
    <mergeCell ref="C172:D172"/>
    <mergeCell ref="E172:F172"/>
    <mergeCell ref="G172:H172"/>
    <mergeCell ref="K172:L172"/>
    <mergeCell ref="M172:N172"/>
    <mergeCell ref="C169:D169"/>
    <mergeCell ref="E169:F169"/>
    <mergeCell ref="G169:H169"/>
    <mergeCell ref="K169:L169"/>
    <mergeCell ref="M169:N169"/>
    <mergeCell ref="C170:D170"/>
    <mergeCell ref="E170:F170"/>
    <mergeCell ref="G170:H170"/>
    <mergeCell ref="K170:L170"/>
    <mergeCell ref="M170:N170"/>
    <mergeCell ref="C167:D167"/>
    <mergeCell ref="E167:F167"/>
    <mergeCell ref="G167:H167"/>
    <mergeCell ref="K167:L167"/>
    <mergeCell ref="M167:N167"/>
    <mergeCell ref="C168:D168"/>
    <mergeCell ref="E168:F168"/>
    <mergeCell ref="G168:H168"/>
    <mergeCell ref="K168:L168"/>
    <mergeCell ref="M168:N168"/>
    <mergeCell ref="C165:D165"/>
    <mergeCell ref="E165:F165"/>
    <mergeCell ref="G165:H165"/>
    <mergeCell ref="K165:L165"/>
    <mergeCell ref="M165:N165"/>
    <mergeCell ref="C166:D166"/>
    <mergeCell ref="E166:F166"/>
    <mergeCell ref="G166:H166"/>
    <mergeCell ref="K166:L166"/>
    <mergeCell ref="M166:N166"/>
    <mergeCell ref="C163:D163"/>
    <mergeCell ref="E163:F163"/>
    <mergeCell ref="G163:H163"/>
    <mergeCell ref="K163:L163"/>
    <mergeCell ref="M163:N163"/>
    <mergeCell ref="C164:D164"/>
    <mergeCell ref="E164:F164"/>
    <mergeCell ref="G164:H164"/>
    <mergeCell ref="K164:L164"/>
    <mergeCell ref="M164:N164"/>
    <mergeCell ref="C161:D161"/>
    <mergeCell ref="E161:F161"/>
    <mergeCell ref="G161:H161"/>
    <mergeCell ref="K161:L161"/>
    <mergeCell ref="M161:N161"/>
    <mergeCell ref="C162:D162"/>
    <mergeCell ref="E162:F162"/>
    <mergeCell ref="G162:H162"/>
    <mergeCell ref="K162:L162"/>
    <mergeCell ref="M162:N162"/>
    <mergeCell ref="C159:D159"/>
    <mergeCell ref="E159:F159"/>
    <mergeCell ref="G159:H159"/>
    <mergeCell ref="K159:L159"/>
    <mergeCell ref="M159:N159"/>
    <mergeCell ref="C160:D160"/>
    <mergeCell ref="E160:F160"/>
    <mergeCell ref="G160:H160"/>
    <mergeCell ref="K160:L160"/>
    <mergeCell ref="M160:N160"/>
    <mergeCell ref="C157:D157"/>
    <mergeCell ref="E157:F157"/>
    <mergeCell ref="G157:H157"/>
    <mergeCell ref="K157:L157"/>
    <mergeCell ref="M157:N157"/>
    <mergeCell ref="C158:D158"/>
    <mergeCell ref="E158:F158"/>
    <mergeCell ref="G158:H158"/>
    <mergeCell ref="K158:L158"/>
    <mergeCell ref="M158:N158"/>
    <mergeCell ref="C155:D155"/>
    <mergeCell ref="E155:F155"/>
    <mergeCell ref="G155:H155"/>
    <mergeCell ref="K155:L155"/>
    <mergeCell ref="M155:N155"/>
    <mergeCell ref="C156:D156"/>
    <mergeCell ref="E156:F156"/>
    <mergeCell ref="G156:H156"/>
    <mergeCell ref="K156:L156"/>
    <mergeCell ref="M156:N156"/>
    <mergeCell ref="C153:D153"/>
    <mergeCell ref="E153:F153"/>
    <mergeCell ref="G153:H153"/>
    <mergeCell ref="K153:L153"/>
    <mergeCell ref="M153:N153"/>
    <mergeCell ref="C154:D154"/>
    <mergeCell ref="E154:F154"/>
    <mergeCell ref="G154:H154"/>
    <mergeCell ref="K154:L154"/>
    <mergeCell ref="M154:N154"/>
    <mergeCell ref="C151:D151"/>
    <mergeCell ref="E151:F151"/>
    <mergeCell ref="G151:H151"/>
    <mergeCell ref="K151:L151"/>
    <mergeCell ref="M151:N151"/>
    <mergeCell ref="C152:D152"/>
    <mergeCell ref="E152:F152"/>
    <mergeCell ref="G152:H152"/>
    <mergeCell ref="K152:L152"/>
    <mergeCell ref="M152:N152"/>
    <mergeCell ref="C149:D149"/>
    <mergeCell ref="E149:F149"/>
    <mergeCell ref="G149:H149"/>
    <mergeCell ref="K149:L149"/>
    <mergeCell ref="M149:N149"/>
    <mergeCell ref="C150:D150"/>
    <mergeCell ref="E150:F150"/>
    <mergeCell ref="G150:H150"/>
    <mergeCell ref="K150:L150"/>
    <mergeCell ref="M150:N150"/>
    <mergeCell ref="C147:D147"/>
    <mergeCell ref="E147:F147"/>
    <mergeCell ref="G147:H147"/>
    <mergeCell ref="K147:L147"/>
    <mergeCell ref="M147:N147"/>
    <mergeCell ref="C148:D148"/>
    <mergeCell ref="E148:F148"/>
    <mergeCell ref="G148:H148"/>
    <mergeCell ref="K148:L148"/>
    <mergeCell ref="M148:N148"/>
    <mergeCell ref="C145:D145"/>
    <mergeCell ref="E145:F145"/>
    <mergeCell ref="G145:H145"/>
    <mergeCell ref="K145:L145"/>
    <mergeCell ref="M145:N145"/>
    <mergeCell ref="C146:D146"/>
    <mergeCell ref="E146:F146"/>
    <mergeCell ref="G146:H146"/>
    <mergeCell ref="K146:L146"/>
    <mergeCell ref="M146:N146"/>
    <mergeCell ref="C143:D143"/>
    <mergeCell ref="E143:F143"/>
    <mergeCell ref="G143:H143"/>
    <mergeCell ref="K143:L143"/>
    <mergeCell ref="M143:N143"/>
    <mergeCell ref="C144:D144"/>
    <mergeCell ref="E144:F144"/>
    <mergeCell ref="G144:H144"/>
    <mergeCell ref="K144:L144"/>
    <mergeCell ref="M144:N144"/>
    <mergeCell ref="C141:D141"/>
    <mergeCell ref="E141:F141"/>
    <mergeCell ref="G141:H141"/>
    <mergeCell ref="K141:L141"/>
    <mergeCell ref="M141:N141"/>
    <mergeCell ref="C142:D142"/>
    <mergeCell ref="E142:F142"/>
    <mergeCell ref="G142:H142"/>
    <mergeCell ref="K142:L142"/>
    <mergeCell ref="M142:N142"/>
    <mergeCell ref="C139:D139"/>
    <mergeCell ref="E139:F139"/>
    <mergeCell ref="G139:H139"/>
    <mergeCell ref="K139:L139"/>
    <mergeCell ref="M139:N139"/>
    <mergeCell ref="C140:D140"/>
    <mergeCell ref="E140:F140"/>
    <mergeCell ref="G140:H140"/>
    <mergeCell ref="K140:L140"/>
    <mergeCell ref="M140:N140"/>
    <mergeCell ref="C137:D137"/>
    <mergeCell ref="E137:F137"/>
    <mergeCell ref="G137:H137"/>
    <mergeCell ref="K137:L137"/>
    <mergeCell ref="M137:N137"/>
    <mergeCell ref="C138:D138"/>
    <mergeCell ref="E138:F138"/>
    <mergeCell ref="G138:H138"/>
    <mergeCell ref="K138:L138"/>
    <mergeCell ref="M138:N138"/>
    <mergeCell ref="C135:D135"/>
    <mergeCell ref="E135:F135"/>
    <mergeCell ref="G135:H135"/>
    <mergeCell ref="K135:L135"/>
    <mergeCell ref="M135:N135"/>
    <mergeCell ref="C136:D136"/>
    <mergeCell ref="E136:F136"/>
    <mergeCell ref="G136:H136"/>
    <mergeCell ref="K136:L136"/>
    <mergeCell ref="M136:N136"/>
    <mergeCell ref="C133:D133"/>
    <mergeCell ref="E133:F133"/>
    <mergeCell ref="G133:H133"/>
    <mergeCell ref="K133:L133"/>
    <mergeCell ref="M133:N133"/>
    <mergeCell ref="C134:D134"/>
    <mergeCell ref="E134:F134"/>
    <mergeCell ref="G134:H134"/>
    <mergeCell ref="K134:L134"/>
    <mergeCell ref="M134:N134"/>
    <mergeCell ref="C131:D131"/>
    <mergeCell ref="E131:F131"/>
    <mergeCell ref="G131:H131"/>
    <mergeCell ref="K131:L131"/>
    <mergeCell ref="M131:N131"/>
    <mergeCell ref="B132:N132"/>
    <mergeCell ref="C129:D129"/>
    <mergeCell ref="E129:F129"/>
    <mergeCell ref="G129:H129"/>
    <mergeCell ref="K129:L129"/>
    <mergeCell ref="M129:N129"/>
    <mergeCell ref="C130:D130"/>
    <mergeCell ref="E130:F130"/>
    <mergeCell ref="G130:H130"/>
    <mergeCell ref="K130:L130"/>
    <mergeCell ref="M130:N130"/>
    <mergeCell ref="C127:D127"/>
    <mergeCell ref="E127:F127"/>
    <mergeCell ref="G127:H127"/>
    <mergeCell ref="K127:L127"/>
    <mergeCell ref="M127:N127"/>
    <mergeCell ref="C128:D128"/>
    <mergeCell ref="E128:F128"/>
    <mergeCell ref="G128:H128"/>
    <mergeCell ref="K128:L128"/>
    <mergeCell ref="M128:N128"/>
    <mergeCell ref="C125:D125"/>
    <mergeCell ref="E125:F125"/>
    <mergeCell ref="G125:H125"/>
    <mergeCell ref="K125:L125"/>
    <mergeCell ref="M125:N125"/>
    <mergeCell ref="C126:D126"/>
    <mergeCell ref="E126:F126"/>
    <mergeCell ref="G126:H126"/>
    <mergeCell ref="K126:L126"/>
    <mergeCell ref="M126:N126"/>
    <mergeCell ref="C123:D123"/>
    <mergeCell ref="E123:F123"/>
    <mergeCell ref="G123:H123"/>
    <mergeCell ref="K123:L123"/>
    <mergeCell ref="M123:N123"/>
    <mergeCell ref="C124:D124"/>
    <mergeCell ref="E124:F124"/>
    <mergeCell ref="G124:H124"/>
    <mergeCell ref="K124:L124"/>
    <mergeCell ref="M124:N124"/>
    <mergeCell ref="C121:D121"/>
    <mergeCell ref="E121:F121"/>
    <mergeCell ref="G121:H121"/>
    <mergeCell ref="K121:L121"/>
    <mergeCell ref="M121:N121"/>
    <mergeCell ref="C122:D122"/>
    <mergeCell ref="E122:F122"/>
    <mergeCell ref="G122:H122"/>
    <mergeCell ref="K122:L122"/>
    <mergeCell ref="M122:N122"/>
    <mergeCell ref="C119:D119"/>
    <mergeCell ref="E119:F119"/>
    <mergeCell ref="G119:H119"/>
    <mergeCell ref="K119:L119"/>
    <mergeCell ref="M119:N119"/>
    <mergeCell ref="C120:D120"/>
    <mergeCell ref="E120:F120"/>
    <mergeCell ref="G120:H120"/>
    <mergeCell ref="K120:L120"/>
    <mergeCell ref="M120:N120"/>
    <mergeCell ref="C117:D117"/>
    <mergeCell ref="E117:F117"/>
    <mergeCell ref="G117:H117"/>
    <mergeCell ref="K117:L117"/>
    <mergeCell ref="M117:N117"/>
    <mergeCell ref="C118:D118"/>
    <mergeCell ref="E118:F118"/>
    <mergeCell ref="G118:H118"/>
    <mergeCell ref="K118:L118"/>
    <mergeCell ref="M118:N118"/>
    <mergeCell ref="C115:D115"/>
    <mergeCell ref="E115:F115"/>
    <mergeCell ref="G115:H115"/>
    <mergeCell ref="K115:L115"/>
    <mergeCell ref="M115:N115"/>
    <mergeCell ref="C116:D116"/>
    <mergeCell ref="E116:F116"/>
    <mergeCell ref="G116:H116"/>
    <mergeCell ref="K116:L116"/>
    <mergeCell ref="M116:N116"/>
    <mergeCell ref="C113:D113"/>
    <mergeCell ref="E113:F113"/>
    <mergeCell ref="G113:H113"/>
    <mergeCell ref="K113:L113"/>
    <mergeCell ref="M113:N113"/>
    <mergeCell ref="C114:D114"/>
    <mergeCell ref="E114:F114"/>
    <mergeCell ref="G114:H114"/>
    <mergeCell ref="K114:L114"/>
    <mergeCell ref="M114:N114"/>
    <mergeCell ref="C111:D111"/>
    <mergeCell ref="E111:F111"/>
    <mergeCell ref="G111:H111"/>
    <mergeCell ref="K111:L111"/>
    <mergeCell ref="M111:N111"/>
    <mergeCell ref="C112:D112"/>
    <mergeCell ref="E112:F112"/>
    <mergeCell ref="G112:H112"/>
    <mergeCell ref="K112:L112"/>
    <mergeCell ref="M112:N112"/>
    <mergeCell ref="C109:D109"/>
    <mergeCell ref="E109:F109"/>
    <mergeCell ref="G109:H109"/>
    <mergeCell ref="K109:L109"/>
    <mergeCell ref="M109:N109"/>
    <mergeCell ref="C110:D110"/>
    <mergeCell ref="E110:F110"/>
    <mergeCell ref="G110:H110"/>
    <mergeCell ref="K110:L110"/>
    <mergeCell ref="M110:N110"/>
    <mergeCell ref="C107:D107"/>
    <mergeCell ref="E107:F107"/>
    <mergeCell ref="G107:H107"/>
    <mergeCell ref="K107:L107"/>
    <mergeCell ref="M107:N107"/>
    <mergeCell ref="C108:D108"/>
    <mergeCell ref="E108:F108"/>
    <mergeCell ref="G108:H108"/>
    <mergeCell ref="K108:L108"/>
    <mergeCell ref="M108:N108"/>
    <mergeCell ref="C105:D105"/>
    <mergeCell ref="E105:F105"/>
    <mergeCell ref="G105:H105"/>
    <mergeCell ref="K105:L105"/>
    <mergeCell ref="M105:N105"/>
    <mergeCell ref="C106:D106"/>
    <mergeCell ref="E106:F106"/>
    <mergeCell ref="G106:H106"/>
    <mergeCell ref="K106:L106"/>
    <mergeCell ref="M106:N106"/>
    <mergeCell ref="C103:D103"/>
    <mergeCell ref="E103:F103"/>
    <mergeCell ref="G103:H103"/>
    <mergeCell ref="K103:L103"/>
    <mergeCell ref="M103:N103"/>
    <mergeCell ref="C104:D104"/>
    <mergeCell ref="E104:F104"/>
    <mergeCell ref="G104:H104"/>
    <mergeCell ref="K104:L104"/>
    <mergeCell ref="M104:N104"/>
    <mergeCell ref="C101:D101"/>
    <mergeCell ref="E101:F101"/>
    <mergeCell ref="G101:H101"/>
    <mergeCell ref="K101:L101"/>
    <mergeCell ref="M101:N101"/>
    <mergeCell ref="C102:D102"/>
    <mergeCell ref="E102:F102"/>
    <mergeCell ref="G102:H102"/>
    <mergeCell ref="K102:L102"/>
    <mergeCell ref="M102:N102"/>
    <mergeCell ref="C99:D99"/>
    <mergeCell ref="E99:F99"/>
    <mergeCell ref="G99:H99"/>
    <mergeCell ref="K99:L99"/>
    <mergeCell ref="M99:N99"/>
    <mergeCell ref="C100:D100"/>
    <mergeCell ref="E100:F100"/>
    <mergeCell ref="G100:H100"/>
    <mergeCell ref="K100:L100"/>
    <mergeCell ref="M100:N100"/>
    <mergeCell ref="C97:D97"/>
    <mergeCell ref="E97:F97"/>
    <mergeCell ref="G97:H97"/>
    <mergeCell ref="K97:L97"/>
    <mergeCell ref="M97:N97"/>
    <mergeCell ref="C98:D98"/>
    <mergeCell ref="E98:F98"/>
    <mergeCell ref="G98:H98"/>
    <mergeCell ref="K98:L98"/>
    <mergeCell ref="M98:N98"/>
    <mergeCell ref="C95:D95"/>
    <mergeCell ref="E95:F95"/>
    <mergeCell ref="G95:H95"/>
    <mergeCell ref="K95:L95"/>
    <mergeCell ref="M95:N95"/>
    <mergeCell ref="C96:D96"/>
    <mergeCell ref="E96:F96"/>
    <mergeCell ref="G96:H96"/>
    <mergeCell ref="K96:L96"/>
    <mergeCell ref="M96:N96"/>
    <mergeCell ref="C93:D93"/>
    <mergeCell ref="E93:F93"/>
    <mergeCell ref="G93:H93"/>
    <mergeCell ref="K93:L93"/>
    <mergeCell ref="M93:N93"/>
    <mergeCell ref="C94:D94"/>
    <mergeCell ref="E94:F94"/>
    <mergeCell ref="G94:H94"/>
    <mergeCell ref="K94:L94"/>
    <mergeCell ref="M94:N94"/>
    <mergeCell ref="C91:D91"/>
    <mergeCell ref="E91:F91"/>
    <mergeCell ref="G91:H91"/>
    <mergeCell ref="K91:L91"/>
    <mergeCell ref="M91:N91"/>
    <mergeCell ref="C92:D92"/>
    <mergeCell ref="E92:F92"/>
    <mergeCell ref="G92:H92"/>
    <mergeCell ref="K92:L92"/>
    <mergeCell ref="M92:N92"/>
    <mergeCell ref="C89:D89"/>
    <mergeCell ref="E89:F89"/>
    <mergeCell ref="G89:H89"/>
    <mergeCell ref="K89:L89"/>
    <mergeCell ref="M89:N89"/>
    <mergeCell ref="C90:D90"/>
    <mergeCell ref="E90:F90"/>
    <mergeCell ref="G90:H90"/>
    <mergeCell ref="K90:L90"/>
    <mergeCell ref="M90:N90"/>
    <mergeCell ref="C87:D87"/>
    <mergeCell ref="E87:F87"/>
    <mergeCell ref="G87:H87"/>
    <mergeCell ref="K87:L87"/>
    <mergeCell ref="M87:N87"/>
    <mergeCell ref="C88:D88"/>
    <mergeCell ref="E88:F88"/>
    <mergeCell ref="G88:H88"/>
    <mergeCell ref="K88:L88"/>
    <mergeCell ref="M88:N88"/>
    <mergeCell ref="C85:D85"/>
    <mergeCell ref="E85:F85"/>
    <mergeCell ref="G85:H85"/>
    <mergeCell ref="K85:L85"/>
    <mergeCell ref="M85:N85"/>
    <mergeCell ref="C86:D86"/>
    <mergeCell ref="E86:F86"/>
    <mergeCell ref="G86:H86"/>
    <mergeCell ref="K86:L86"/>
    <mergeCell ref="M86:N86"/>
    <mergeCell ref="C83:D83"/>
    <mergeCell ref="E83:F83"/>
    <mergeCell ref="G83:H83"/>
    <mergeCell ref="K83:L83"/>
    <mergeCell ref="M83:N83"/>
    <mergeCell ref="C84:D84"/>
    <mergeCell ref="E84:F84"/>
    <mergeCell ref="G84:H84"/>
    <mergeCell ref="K84:L84"/>
    <mergeCell ref="M84:N84"/>
    <mergeCell ref="C81:D81"/>
    <mergeCell ref="E81:F81"/>
    <mergeCell ref="G81:H81"/>
    <mergeCell ref="K81:L81"/>
    <mergeCell ref="M81:N81"/>
    <mergeCell ref="C82:D82"/>
    <mergeCell ref="E82:F82"/>
    <mergeCell ref="G82:H82"/>
    <mergeCell ref="K82:L82"/>
    <mergeCell ref="M82:N82"/>
    <mergeCell ref="C79:D79"/>
    <mergeCell ref="E79:F79"/>
    <mergeCell ref="G79:H79"/>
    <mergeCell ref="K79:L79"/>
    <mergeCell ref="M79:N79"/>
    <mergeCell ref="C80:D80"/>
    <mergeCell ref="E80:F80"/>
    <mergeCell ref="G80:H80"/>
    <mergeCell ref="K80:L80"/>
    <mergeCell ref="M80:N80"/>
    <mergeCell ref="C77:D77"/>
    <mergeCell ref="E77:F77"/>
    <mergeCell ref="G77:H77"/>
    <mergeCell ref="K77:L77"/>
    <mergeCell ref="M77:N77"/>
    <mergeCell ref="C78:D78"/>
    <mergeCell ref="E78:F78"/>
    <mergeCell ref="G78:H78"/>
    <mergeCell ref="K78:L78"/>
    <mergeCell ref="M78:N78"/>
    <mergeCell ref="C75:D75"/>
    <mergeCell ref="E75:F75"/>
    <mergeCell ref="G75:H75"/>
    <mergeCell ref="K75:L75"/>
    <mergeCell ref="M75:N75"/>
    <mergeCell ref="C76:D76"/>
    <mergeCell ref="E76:F76"/>
    <mergeCell ref="G76:H76"/>
    <mergeCell ref="K76:L76"/>
    <mergeCell ref="M76:N76"/>
    <mergeCell ref="C73:D73"/>
    <mergeCell ref="E73:F73"/>
    <mergeCell ref="G73:H73"/>
    <mergeCell ref="K73:L73"/>
    <mergeCell ref="M73:N73"/>
    <mergeCell ref="C74:D74"/>
    <mergeCell ref="E74:F74"/>
    <mergeCell ref="G74:H74"/>
    <mergeCell ref="K74:L74"/>
    <mergeCell ref="M74:N74"/>
    <mergeCell ref="C71:D71"/>
    <mergeCell ref="E71:F71"/>
    <mergeCell ref="G71:H71"/>
    <mergeCell ref="K71:L71"/>
    <mergeCell ref="M71:N71"/>
    <mergeCell ref="C72:D72"/>
    <mergeCell ref="E72:F72"/>
    <mergeCell ref="G72:H72"/>
    <mergeCell ref="K72:L72"/>
    <mergeCell ref="M72:N72"/>
    <mergeCell ref="C69:D69"/>
    <mergeCell ref="E69:F69"/>
    <mergeCell ref="G69:H69"/>
    <mergeCell ref="K69:L69"/>
    <mergeCell ref="M69:N69"/>
    <mergeCell ref="C70:D70"/>
    <mergeCell ref="E70:F70"/>
    <mergeCell ref="G70:H70"/>
    <mergeCell ref="K70:L70"/>
    <mergeCell ref="M70:N70"/>
    <mergeCell ref="C67:D67"/>
    <mergeCell ref="E67:F67"/>
    <mergeCell ref="G67:H67"/>
    <mergeCell ref="K67:L67"/>
    <mergeCell ref="M67:N67"/>
    <mergeCell ref="C68:D68"/>
    <mergeCell ref="E68:F68"/>
    <mergeCell ref="G68:H68"/>
    <mergeCell ref="K68:L68"/>
    <mergeCell ref="M68:N68"/>
    <mergeCell ref="C65:D65"/>
    <mergeCell ref="E65:F65"/>
    <mergeCell ref="G65:H65"/>
    <mergeCell ref="K65:L65"/>
    <mergeCell ref="M65:N65"/>
    <mergeCell ref="C66:D66"/>
    <mergeCell ref="E66:F66"/>
    <mergeCell ref="G66:H66"/>
    <mergeCell ref="K66:L66"/>
    <mergeCell ref="M66:N66"/>
    <mergeCell ref="C63:D63"/>
    <mergeCell ref="E63:F63"/>
    <mergeCell ref="G63:H63"/>
    <mergeCell ref="K63:L63"/>
    <mergeCell ref="M63:N63"/>
    <mergeCell ref="C64:D64"/>
    <mergeCell ref="E64:F64"/>
    <mergeCell ref="G64:H64"/>
    <mergeCell ref="K64:L64"/>
    <mergeCell ref="M64:N64"/>
    <mergeCell ref="B61:N61"/>
    <mergeCell ref="C62:D62"/>
    <mergeCell ref="E62:F62"/>
    <mergeCell ref="G62:H62"/>
    <mergeCell ref="K62:L62"/>
    <mergeCell ref="M62:N62"/>
    <mergeCell ref="C59:D59"/>
    <mergeCell ref="E59:F59"/>
    <mergeCell ref="G59:H59"/>
    <mergeCell ref="K59:L59"/>
    <mergeCell ref="M59:N59"/>
    <mergeCell ref="C60:D60"/>
    <mergeCell ref="E60:F60"/>
    <mergeCell ref="G60:H60"/>
    <mergeCell ref="K60:L60"/>
    <mergeCell ref="M60:N60"/>
    <mergeCell ref="C57:D57"/>
    <mergeCell ref="E57:F57"/>
    <mergeCell ref="G57:H57"/>
    <mergeCell ref="K57:L57"/>
    <mergeCell ref="M57:N57"/>
    <mergeCell ref="C58:D58"/>
    <mergeCell ref="E58:F58"/>
    <mergeCell ref="G58:H58"/>
    <mergeCell ref="K58:L58"/>
    <mergeCell ref="M58:N58"/>
    <mergeCell ref="G49:H49"/>
    <mergeCell ref="K49:L49"/>
    <mergeCell ref="M49:N49"/>
    <mergeCell ref="C50:D50"/>
    <mergeCell ref="E50:F50"/>
    <mergeCell ref="G50:H50"/>
    <mergeCell ref="K50:L50"/>
    <mergeCell ref="M50:N50"/>
    <mergeCell ref="C55:D55"/>
    <mergeCell ref="E55:F55"/>
    <mergeCell ref="G55:H55"/>
    <mergeCell ref="K55:L55"/>
    <mergeCell ref="M55:N55"/>
    <mergeCell ref="C56:D56"/>
    <mergeCell ref="E56:F56"/>
    <mergeCell ref="G56:H56"/>
    <mergeCell ref="K56:L56"/>
    <mergeCell ref="M56:N56"/>
    <mergeCell ref="C53:D53"/>
    <mergeCell ref="E53:F53"/>
    <mergeCell ref="G53:H53"/>
    <mergeCell ref="K53:L53"/>
    <mergeCell ref="M53:N53"/>
    <mergeCell ref="C54:D54"/>
    <mergeCell ref="E54:F54"/>
    <mergeCell ref="G54:H54"/>
    <mergeCell ref="K54:L54"/>
    <mergeCell ref="M54:N54"/>
    <mergeCell ref="A46:A60"/>
    <mergeCell ref="C46:D46"/>
    <mergeCell ref="E46:F46"/>
    <mergeCell ref="G46:H46"/>
    <mergeCell ref="K46:L46"/>
    <mergeCell ref="M46:N46"/>
    <mergeCell ref="C47:D47"/>
    <mergeCell ref="E47:F47"/>
    <mergeCell ref="G47:H47"/>
    <mergeCell ref="K47:L47"/>
    <mergeCell ref="C44:D44"/>
    <mergeCell ref="E44:F44"/>
    <mergeCell ref="G44:H44"/>
    <mergeCell ref="K44:L44"/>
    <mergeCell ref="M44:N44"/>
    <mergeCell ref="C45:D45"/>
    <mergeCell ref="E45:F45"/>
    <mergeCell ref="G45:H45"/>
    <mergeCell ref="K45:L45"/>
    <mergeCell ref="M45:N45"/>
    <mergeCell ref="C51:D51"/>
    <mergeCell ref="E51:F51"/>
    <mergeCell ref="G51:H51"/>
    <mergeCell ref="K51:L51"/>
    <mergeCell ref="M51:N51"/>
    <mergeCell ref="C52:D52"/>
    <mergeCell ref="E52:F52"/>
    <mergeCell ref="G52:H52"/>
    <mergeCell ref="K52:L52"/>
    <mergeCell ref="M52:N52"/>
    <mergeCell ref="C49:D49"/>
    <mergeCell ref="E49:F49"/>
    <mergeCell ref="C43:D43"/>
    <mergeCell ref="E43:F43"/>
    <mergeCell ref="G43:H43"/>
    <mergeCell ref="K43:L43"/>
    <mergeCell ref="M43:N43"/>
    <mergeCell ref="C40:D40"/>
    <mergeCell ref="E40:F40"/>
    <mergeCell ref="G40:H40"/>
    <mergeCell ref="K40:L40"/>
    <mergeCell ref="M40:N40"/>
    <mergeCell ref="C41:D41"/>
    <mergeCell ref="E41:F41"/>
    <mergeCell ref="G41:H41"/>
    <mergeCell ref="K41:L41"/>
    <mergeCell ref="M41:N41"/>
    <mergeCell ref="M47:N47"/>
    <mergeCell ref="C48:D48"/>
    <mergeCell ref="E48:F48"/>
    <mergeCell ref="G48:H48"/>
    <mergeCell ref="K48:L48"/>
    <mergeCell ref="M48:N48"/>
    <mergeCell ref="C39:D39"/>
    <mergeCell ref="E39:F39"/>
    <mergeCell ref="G39:H39"/>
    <mergeCell ref="K39:L39"/>
    <mergeCell ref="M39:N39"/>
    <mergeCell ref="C36:D36"/>
    <mergeCell ref="E36:F36"/>
    <mergeCell ref="G36:H36"/>
    <mergeCell ref="K36:L36"/>
    <mergeCell ref="M36:N36"/>
    <mergeCell ref="C37:D37"/>
    <mergeCell ref="E37:F37"/>
    <mergeCell ref="G37:H37"/>
    <mergeCell ref="K37:L37"/>
    <mergeCell ref="M37:N37"/>
    <mergeCell ref="C42:D42"/>
    <mergeCell ref="E42:F42"/>
    <mergeCell ref="G42:H42"/>
    <mergeCell ref="K42:L42"/>
    <mergeCell ref="M42:N42"/>
    <mergeCell ref="E35:F35"/>
    <mergeCell ref="G35:H35"/>
    <mergeCell ref="K35:L35"/>
    <mergeCell ref="M35:N35"/>
    <mergeCell ref="C32:D32"/>
    <mergeCell ref="E32:F32"/>
    <mergeCell ref="G32:H32"/>
    <mergeCell ref="K32:L32"/>
    <mergeCell ref="M32:N32"/>
    <mergeCell ref="C33:D33"/>
    <mergeCell ref="E33:F33"/>
    <mergeCell ref="G33:H33"/>
    <mergeCell ref="K33:L33"/>
    <mergeCell ref="M33:N33"/>
    <mergeCell ref="C38:D38"/>
    <mergeCell ref="E38:F38"/>
    <mergeCell ref="G38:H38"/>
    <mergeCell ref="K38:L38"/>
    <mergeCell ref="M38:N38"/>
    <mergeCell ref="M30:N30"/>
    <mergeCell ref="C31:D31"/>
    <mergeCell ref="E31:F31"/>
    <mergeCell ref="G31:H31"/>
    <mergeCell ref="K31:L31"/>
    <mergeCell ref="M31:N31"/>
    <mergeCell ref="B28:D28"/>
    <mergeCell ref="E28:H28"/>
    <mergeCell ref="I28:J28"/>
    <mergeCell ref="K28:N28"/>
    <mergeCell ref="A29:A45"/>
    <mergeCell ref="B29:N29"/>
    <mergeCell ref="C30:D30"/>
    <mergeCell ref="E30:F30"/>
    <mergeCell ref="G30:H30"/>
    <mergeCell ref="K30:L30"/>
    <mergeCell ref="A24:A28"/>
    <mergeCell ref="B24:D24"/>
    <mergeCell ref="E24:H24"/>
    <mergeCell ref="I24:J24"/>
    <mergeCell ref="K24:N24"/>
    <mergeCell ref="B25:D26"/>
    <mergeCell ref="E25:N25"/>
    <mergeCell ref="F26:N26"/>
    <mergeCell ref="B27:D27"/>
    <mergeCell ref="E27:N27"/>
    <mergeCell ref="C34:D34"/>
    <mergeCell ref="E34:F34"/>
    <mergeCell ref="G34:H34"/>
    <mergeCell ref="K34:L34"/>
    <mergeCell ref="M34:N34"/>
    <mergeCell ref="C35:D35"/>
    <mergeCell ref="B20:D20"/>
    <mergeCell ref="E20:H20"/>
    <mergeCell ref="B21:D21"/>
    <mergeCell ref="E21:H21"/>
    <mergeCell ref="B22:D23"/>
    <mergeCell ref="E22:N22"/>
    <mergeCell ref="E23:H23"/>
    <mergeCell ref="I23:N23"/>
    <mergeCell ref="A17:A23"/>
    <mergeCell ref="B17:N17"/>
    <mergeCell ref="B18:D18"/>
    <mergeCell ref="E18:H18"/>
    <mergeCell ref="I18:J18"/>
    <mergeCell ref="K18:N18"/>
    <mergeCell ref="B19:D19"/>
    <mergeCell ref="E19:H19"/>
    <mergeCell ref="I19:J21"/>
    <mergeCell ref="K19:N21"/>
    <mergeCell ref="A14:A16"/>
    <mergeCell ref="B14:D15"/>
    <mergeCell ref="E14:G14"/>
    <mergeCell ref="H14:J14"/>
    <mergeCell ref="K14:N14"/>
    <mergeCell ref="L15:M15"/>
    <mergeCell ref="B16:D16"/>
    <mergeCell ref="E16:N16"/>
    <mergeCell ref="A3:N4"/>
    <mergeCell ref="B6:D6"/>
    <mergeCell ref="E6:N6"/>
    <mergeCell ref="A7:A13"/>
    <mergeCell ref="B7:N7"/>
    <mergeCell ref="B8:D9"/>
    <mergeCell ref="E8:N8"/>
    <mergeCell ref="F9:N9"/>
    <mergeCell ref="B10:D13"/>
    <mergeCell ref="E10:N10"/>
  </mergeCells>
  <phoneticPr fontId="3"/>
  <conditionalFormatting sqref="E18:H18">
    <cfRule type="containsText" dxfId="3" priority="2" stopIfTrue="1" operator="containsText" text="プルダウンで選択">
      <formula>NOT(ISERROR(SEARCH("プルダウンで選択",E18)))</formula>
    </cfRule>
  </conditionalFormatting>
  <conditionalFormatting sqref="E23:H23">
    <cfRule type="containsText" dxfId="2" priority="1" stopIfTrue="1" operator="containsText" text="プルダウンで選択">
      <formula>NOT(ISERROR(SEARCH("プルダウンで選択",E23)))</formula>
    </cfRule>
  </conditionalFormatting>
  <dataValidations count="9">
    <dataValidation type="list" allowBlank="1" showInputMessage="1" showErrorMessage="1" sqref="J31:J60 J62:J131 J133:J232" xr:uid="{E3E30BB9-6BA9-415D-999F-D54E1267D7B5}">
      <formula1>"台,個,箇所,枚,㎡"</formula1>
    </dataValidation>
    <dataValidation type="date" allowBlank="1" showInputMessage="1" showErrorMessage="1" sqref="K133:N232 K62:N131 K31:N60" xr:uid="{C73C1E2C-6F7C-4D6A-853B-BB6373B0A40E}">
      <formula1>45383</formula1>
      <formula2>45716</formula2>
    </dataValidation>
    <dataValidation type="list" allowBlank="1" showInputMessage="1" showErrorMessage="1" sqref="E23:H23" xr:uid="{7826A98A-53BC-44F3-A4AD-3D0B20E755AD}">
      <formula1>"右の通り宣誓いたします"</formula1>
    </dataValidation>
    <dataValidation type="date" allowBlank="1" showInputMessage="1" showErrorMessage="1" sqref="I12" xr:uid="{0FCD0075-5588-4081-95B9-8679328FB072}">
      <formula1>45383</formula1>
      <formula2>46022</formula2>
    </dataValidation>
    <dataValidation type="decimal" allowBlank="1" showInputMessage="1" showErrorMessage="1" sqref="F15 I15" xr:uid="{8C291FE7-26E7-4FDF-9BCB-1E31A4F28F34}">
      <formula1>0</formula1>
      <formula2>999999999</formula2>
    </dataValidation>
    <dataValidation type="decimal" allowBlank="1" showInputMessage="1" showErrorMessage="1" sqref="I31:I60 I62:I131 I133:I232" xr:uid="{F3753D9F-CDF8-49C6-8F96-525293914D15}">
      <formula1>0</formula1>
      <formula2>99999999999999900</formula2>
    </dataValidation>
    <dataValidation type="date" allowBlank="1" showInputMessage="1" showErrorMessage="1" sqref="K28:N28 E28:H28" xr:uid="{1A33CA1B-9425-439C-B107-FE06270DF523}">
      <formula1>45412</formula1>
      <formula2>45716</formula2>
    </dataValidation>
    <dataValidation type="list" allowBlank="1" showInputMessage="1" showErrorMessage="1" sqref="E18" xr:uid="{0E9BA4CE-DF21-4A09-8862-22AC9F6FB323}">
      <formula1>"活用している,活用を予定している,なし"</formula1>
    </dataValidation>
    <dataValidation type="list" allowBlank="1" showInputMessage="1" showErrorMessage="1" sqref="C31:C60 C62:C131 C133:C232" xr:uid="{7C449F9D-47DD-4E9E-A543-DF1AF946A888}">
      <formula1>"省エネ型空調,省エネ型ボイラー･配管等,二重サッシ等,太陽光発電、蓄電設備,節水トイレ等,照明機器,その他省エネ対策に必要な設備･備品"</formula1>
    </dataValidation>
  </dataValidations>
  <printOptions horizontalCentered="1"/>
  <pageMargins left="0.23622047244094491" right="0.23622047244094491" top="0" bottom="0"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76A1-6481-4A94-85EB-995CF46601C2}">
  <sheetPr>
    <pageSetUpPr fitToPage="1"/>
  </sheetPr>
  <dimension ref="A1:L208"/>
  <sheetViews>
    <sheetView showGridLines="0" view="pageBreakPreview" zoomScale="75" zoomScaleNormal="70" zoomScaleSheetLayoutView="75" zoomScalePageLayoutView="40" workbookViewId="0">
      <selection activeCell="H10" sqref="H10"/>
    </sheetView>
  </sheetViews>
  <sheetFormatPr defaultColWidth="8.125" defaultRowHeight="16.5"/>
  <cols>
    <col min="1" max="1" width="2.625" style="35" customWidth="1"/>
    <col min="2" max="2" width="3.875" style="35" bestFit="1" customWidth="1"/>
    <col min="3" max="3" width="21.5" style="36" customWidth="1"/>
    <col min="4" max="4" width="23.375" style="35" customWidth="1"/>
    <col min="5" max="5" width="18.875" style="35" customWidth="1"/>
    <col min="6" max="6" width="6.375" style="35" customWidth="1"/>
    <col min="7" max="8" width="10.875" style="35" customWidth="1"/>
    <col min="9" max="9" width="10.875" style="35" bestFit="1" customWidth="1"/>
    <col min="10" max="10" width="43.125" style="35" customWidth="1"/>
    <col min="11" max="12" width="21.5" style="35" customWidth="1"/>
    <col min="13" max="16384" width="8.125" style="35"/>
  </cols>
  <sheetData>
    <row r="1" spans="1:12" ht="20.100000000000001" customHeight="1">
      <c r="A1" s="34" t="s">
        <v>259</v>
      </c>
      <c r="L1" s="37" t="s">
        <v>260</v>
      </c>
    </row>
    <row r="2" spans="1:12" ht="20.100000000000001" customHeight="1"/>
    <row r="3" spans="1:12" ht="20.100000000000001" customHeight="1">
      <c r="B3" s="35" t="s">
        <v>261</v>
      </c>
    </row>
    <row r="4" spans="1:12" ht="20.100000000000001" customHeight="1">
      <c r="B4" s="35" t="s">
        <v>262</v>
      </c>
    </row>
    <row r="5" spans="1:12" ht="20.100000000000001" customHeight="1">
      <c r="B5" s="35" t="s">
        <v>263</v>
      </c>
    </row>
    <row r="6" spans="1:12" ht="20.100000000000001" customHeight="1"/>
    <row r="7" spans="1:12" ht="77.099999999999994" customHeight="1">
      <c r="B7" s="190" t="s">
        <v>264</v>
      </c>
      <c r="C7" s="191"/>
      <c r="D7" s="191"/>
      <c r="E7" s="191"/>
      <c r="F7" s="192"/>
      <c r="G7" s="193" t="s">
        <v>265</v>
      </c>
      <c r="H7" s="194"/>
      <c r="I7" s="194"/>
      <c r="J7" s="38" t="s">
        <v>266</v>
      </c>
      <c r="K7" s="195" t="s">
        <v>267</v>
      </c>
      <c r="L7" s="195"/>
    </row>
    <row r="8" spans="1:12" ht="43.5" customHeight="1">
      <c r="B8" s="39" t="s">
        <v>44</v>
      </c>
      <c r="C8" s="40" t="s">
        <v>268</v>
      </c>
      <c r="D8" s="39" t="s">
        <v>269</v>
      </c>
      <c r="E8" s="39" t="s">
        <v>270</v>
      </c>
      <c r="F8" s="39" t="s">
        <v>48</v>
      </c>
      <c r="G8" s="41" t="s">
        <v>271</v>
      </c>
      <c r="H8" s="42" t="s">
        <v>272</v>
      </c>
      <c r="I8" s="43" t="s">
        <v>273</v>
      </c>
      <c r="J8" s="39" t="s">
        <v>274</v>
      </c>
      <c r="K8" s="44" t="s">
        <v>275</v>
      </c>
      <c r="L8" s="40" t="s">
        <v>276</v>
      </c>
    </row>
    <row r="9" spans="1:12">
      <c r="B9" s="45" t="s">
        <v>52</v>
      </c>
      <c r="C9" s="46" t="str">
        <f>IF(事業計画書!$C31="","",VLOOKUP($B31,事業計画書!$B31:$N31,2))</f>
        <v/>
      </c>
      <c r="D9" s="46" t="str">
        <f>IF(事業計画書!$E31="","",VLOOKUP($B31,事業計画書!$B31:$N31,4))</f>
        <v/>
      </c>
      <c r="E9" s="46" t="str">
        <f>IF(事業計画書!$G31="","",VLOOKUP($B31,事業計画書!$B31:$N31,6))</f>
        <v/>
      </c>
      <c r="F9" s="46" t="str">
        <f>IF(事業計画書!$I31="","",VLOOKUP($B31,事業計画書!$B31:$N31,8))</f>
        <v/>
      </c>
      <c r="G9" s="47"/>
      <c r="H9" s="48"/>
      <c r="I9" s="49" t="str">
        <f t="shared" ref="I9:I16" si="0">IF(G9="","",H9-G9)</f>
        <v/>
      </c>
      <c r="J9" s="50"/>
      <c r="K9" s="51" t="str">
        <f>IF($F9="","",$B9&amp;"_"&amp;"算出エビデンス")</f>
        <v/>
      </c>
      <c r="L9" s="51" t="str">
        <f>IF($F9="","",$B9&amp;"_"&amp;"整備箇所")</f>
        <v/>
      </c>
    </row>
    <row r="10" spans="1:12">
      <c r="B10" s="45" t="s">
        <v>277</v>
      </c>
      <c r="C10" s="46" t="str">
        <f>IF(事業計画書!$C32="","",VLOOKUP($B32,事業計画書!$B32:$N32,2))</f>
        <v/>
      </c>
      <c r="D10" s="46" t="str">
        <f>IF(事業計画書!$E32="","",VLOOKUP($B32,事業計画書!$B32:$N32,4))</f>
        <v/>
      </c>
      <c r="E10" s="46" t="str">
        <f>IF(事業計画書!$G32="","",VLOOKUP($B32,事業計画書!$B32:$N32,6))</f>
        <v/>
      </c>
      <c r="F10" s="46" t="str">
        <f>IF(事業計画書!$I32="","",VLOOKUP($B32,事業計画書!$B32:$N32,8))</f>
        <v/>
      </c>
      <c r="G10" s="47"/>
      <c r="H10" s="48"/>
      <c r="I10" s="49" t="str">
        <f t="shared" si="0"/>
        <v/>
      </c>
      <c r="J10" s="50"/>
      <c r="K10" s="51" t="str">
        <f t="shared" ref="K10:K73" si="1">IF($F10="","",$B10&amp;"_"&amp;"算出エビデンス")</f>
        <v/>
      </c>
      <c r="L10" s="51" t="str">
        <f t="shared" ref="L10:L73" si="2">IF($F10="","",$B10&amp;"_"&amp;"整備箇所")</f>
        <v/>
      </c>
    </row>
    <row r="11" spans="1:12">
      <c r="B11" s="45" t="s">
        <v>278</v>
      </c>
      <c r="C11" s="46" t="str">
        <f>IF(事業計画書!$C33="","",VLOOKUP($B33,事業計画書!$B33:$N33,2))</f>
        <v/>
      </c>
      <c r="D11" s="46" t="str">
        <f>IF(事業計画書!$E33="","",VLOOKUP($B33,事業計画書!$B33:$N33,4))</f>
        <v/>
      </c>
      <c r="E11" s="46" t="str">
        <f>IF(事業計画書!$G33="","",VLOOKUP($B33,事業計画書!$B33:$N33,6))</f>
        <v/>
      </c>
      <c r="F11" s="46" t="str">
        <f>IF(事業計画書!$I33="","",VLOOKUP($B33,事業計画書!$B33:$N33,8))</f>
        <v/>
      </c>
      <c r="G11" s="47"/>
      <c r="H11" s="48"/>
      <c r="I11" s="49" t="str">
        <f t="shared" si="0"/>
        <v/>
      </c>
      <c r="J11" s="50"/>
      <c r="K11" s="51" t="str">
        <f t="shared" si="1"/>
        <v/>
      </c>
      <c r="L11" s="51" t="str">
        <f t="shared" si="2"/>
        <v/>
      </c>
    </row>
    <row r="12" spans="1:12">
      <c r="B12" s="45" t="s">
        <v>55</v>
      </c>
      <c r="C12" s="46" t="str">
        <f>IF(事業計画書!$C34="","",VLOOKUP($B34,事業計画書!$B34:$N34,2))</f>
        <v/>
      </c>
      <c r="D12" s="46" t="str">
        <f>IF(事業計画書!$E34="","",VLOOKUP($B34,事業計画書!$B34:$N34,4))</f>
        <v/>
      </c>
      <c r="E12" s="46" t="str">
        <f>IF(事業計画書!$G34="","",VLOOKUP($B34,事業計画書!$B34:$N34,6))</f>
        <v/>
      </c>
      <c r="F12" s="46" t="str">
        <f>IF(事業計画書!$I34="","",VLOOKUP($B34,事業計画書!$B34:$N34,8))</f>
        <v/>
      </c>
      <c r="G12" s="47"/>
      <c r="H12" s="48"/>
      <c r="I12" s="49" t="str">
        <f t="shared" si="0"/>
        <v/>
      </c>
      <c r="J12" s="50"/>
      <c r="K12" s="51" t="str">
        <f t="shared" si="1"/>
        <v/>
      </c>
      <c r="L12" s="51" t="str">
        <f t="shared" si="2"/>
        <v/>
      </c>
    </row>
    <row r="13" spans="1:12">
      <c r="B13" s="45" t="s">
        <v>56</v>
      </c>
      <c r="C13" s="46" t="str">
        <f>IF(事業計画書!$C35="","",VLOOKUP($B35,事業計画書!$B35:$N35,2))</f>
        <v/>
      </c>
      <c r="D13" s="46" t="str">
        <f>IF(事業計画書!$E35="","",VLOOKUP($B35,事業計画書!$B35:$N35,4))</f>
        <v/>
      </c>
      <c r="E13" s="46" t="str">
        <f>IF(事業計画書!$G35="","",VLOOKUP($B35,事業計画書!$B35:$N35,6))</f>
        <v/>
      </c>
      <c r="F13" s="46" t="str">
        <f>IF(事業計画書!$I35="","",VLOOKUP($B35,事業計画書!$B35:$N35,8))</f>
        <v/>
      </c>
      <c r="G13" s="47"/>
      <c r="H13" s="48"/>
      <c r="I13" s="49" t="str">
        <f t="shared" si="0"/>
        <v/>
      </c>
      <c r="J13" s="50"/>
      <c r="K13" s="51" t="str">
        <f t="shared" si="1"/>
        <v/>
      </c>
      <c r="L13" s="51" t="str">
        <f t="shared" si="2"/>
        <v/>
      </c>
    </row>
    <row r="14" spans="1:12">
      <c r="B14" s="45" t="s">
        <v>57</v>
      </c>
      <c r="C14" s="46" t="str">
        <f>IF(事業計画書!$C36="","",VLOOKUP($B36,事業計画書!$B36:$N36,2))</f>
        <v/>
      </c>
      <c r="D14" s="46" t="str">
        <f>IF(事業計画書!$E36="","",VLOOKUP($B36,事業計画書!$B36:$N36,4))</f>
        <v/>
      </c>
      <c r="E14" s="46" t="str">
        <f>IF(事業計画書!$G36="","",VLOOKUP($B36,事業計画書!$B36:$N36,6))</f>
        <v/>
      </c>
      <c r="F14" s="46" t="str">
        <f>IF(事業計画書!$I36="","",VLOOKUP($B36,事業計画書!$B36:$N36,8))</f>
        <v/>
      </c>
      <c r="G14" s="47"/>
      <c r="H14" s="48"/>
      <c r="I14" s="49" t="str">
        <f t="shared" si="0"/>
        <v/>
      </c>
      <c r="J14" s="50"/>
      <c r="K14" s="51" t="str">
        <f t="shared" si="1"/>
        <v/>
      </c>
      <c r="L14" s="51" t="str">
        <f t="shared" si="2"/>
        <v/>
      </c>
    </row>
    <row r="15" spans="1:12">
      <c r="B15" s="45" t="s">
        <v>58</v>
      </c>
      <c r="C15" s="46" t="str">
        <f>IF(事業計画書!$C37="","",VLOOKUP($B37,事業計画書!$B37:$N37,2))</f>
        <v/>
      </c>
      <c r="D15" s="46" t="str">
        <f>IF(事業計画書!$E37="","",VLOOKUP($B37,事業計画書!$B37:$N37,4))</f>
        <v/>
      </c>
      <c r="E15" s="46" t="str">
        <f>IF(事業計画書!$G37="","",VLOOKUP($B37,事業計画書!$B37:$N37,6))</f>
        <v/>
      </c>
      <c r="F15" s="46" t="str">
        <f>IF(事業計画書!$I37="","",VLOOKUP($B37,事業計画書!$B37:$N37,8))</f>
        <v/>
      </c>
      <c r="G15" s="47"/>
      <c r="H15" s="48"/>
      <c r="I15" s="49" t="str">
        <f t="shared" si="0"/>
        <v/>
      </c>
      <c r="J15" s="50"/>
      <c r="K15" s="51" t="str">
        <f t="shared" si="1"/>
        <v/>
      </c>
      <c r="L15" s="51" t="str">
        <f t="shared" si="2"/>
        <v/>
      </c>
    </row>
    <row r="16" spans="1:12">
      <c r="B16" s="45" t="s">
        <v>59</v>
      </c>
      <c r="C16" s="46" t="str">
        <f>IF(事業計画書!$C38="","",VLOOKUP($B38,事業計画書!$B38:$N38,2))</f>
        <v/>
      </c>
      <c r="D16" s="46" t="str">
        <f>IF(事業計画書!$E38="","",VLOOKUP($B38,事業計画書!$B38:$N38,4))</f>
        <v/>
      </c>
      <c r="E16" s="46" t="str">
        <f>IF(事業計画書!$G38="","",VLOOKUP($B38,事業計画書!$B38:$N38,6))</f>
        <v/>
      </c>
      <c r="F16" s="46" t="str">
        <f>IF(事業計画書!$I38="","",VLOOKUP($B38,事業計画書!$B38:$N38,8))</f>
        <v/>
      </c>
      <c r="G16" s="47"/>
      <c r="H16" s="48"/>
      <c r="I16" s="49" t="str">
        <f t="shared" si="0"/>
        <v/>
      </c>
      <c r="J16" s="50"/>
      <c r="K16" s="51" t="str">
        <f t="shared" si="1"/>
        <v/>
      </c>
      <c r="L16" s="51" t="str">
        <f t="shared" si="2"/>
        <v/>
      </c>
    </row>
    <row r="17" spans="2:12">
      <c r="B17" s="45" t="s">
        <v>60</v>
      </c>
      <c r="C17" s="46" t="str">
        <f>IF(事業計画書!$C39="","",VLOOKUP($B39,事業計画書!$B39:$N39,2))</f>
        <v/>
      </c>
      <c r="D17" s="46" t="str">
        <f>IF(事業計画書!$E39="","",VLOOKUP($B39,事業計画書!$B39:$N39,4))</f>
        <v/>
      </c>
      <c r="E17" s="46" t="str">
        <f>IF(事業計画書!$G39="","",VLOOKUP($B39,事業計画書!$B39:$N39,6))</f>
        <v/>
      </c>
      <c r="F17" s="46" t="str">
        <f>IF(事業計画書!$I39="","",VLOOKUP($B39,事業計画書!$B39:$N39,8))</f>
        <v/>
      </c>
      <c r="G17" s="47"/>
      <c r="H17" s="48"/>
      <c r="I17" s="49" t="str">
        <f>IF(G17="","",H17-G17)</f>
        <v/>
      </c>
      <c r="J17" s="50"/>
      <c r="K17" s="51" t="str">
        <f t="shared" si="1"/>
        <v/>
      </c>
      <c r="L17" s="51" t="str">
        <f t="shared" si="2"/>
        <v/>
      </c>
    </row>
    <row r="18" spans="2:12">
      <c r="B18" s="45" t="s">
        <v>61</v>
      </c>
      <c r="C18" s="46" t="str">
        <f>IF(事業計画書!$C40="","",VLOOKUP($B40,事業計画書!$B40:$N40,2))</f>
        <v/>
      </c>
      <c r="D18" s="46" t="str">
        <f>IF(事業計画書!$E40="","",VLOOKUP($B40,事業計画書!$B40:$N40,4))</f>
        <v/>
      </c>
      <c r="E18" s="46" t="str">
        <f>IF(事業計画書!$G40="","",VLOOKUP($B40,事業計画書!$B40:$N40,6))</f>
        <v/>
      </c>
      <c r="F18" s="46" t="str">
        <f>IF(事業計画書!$I40="","",VLOOKUP($B40,事業計画書!$B40:$N40,8))</f>
        <v/>
      </c>
      <c r="G18" s="47"/>
      <c r="H18" s="48"/>
      <c r="I18" s="49" t="str">
        <f t="shared" ref="I18:I81" si="3">IF(G18="","",H18-G18)</f>
        <v/>
      </c>
      <c r="J18" s="50"/>
      <c r="K18" s="51" t="str">
        <f t="shared" si="1"/>
        <v/>
      </c>
      <c r="L18" s="51" t="str">
        <f t="shared" si="2"/>
        <v/>
      </c>
    </row>
    <row r="19" spans="2:12">
      <c r="B19" s="45" t="s">
        <v>62</v>
      </c>
      <c r="C19" s="46" t="str">
        <f>IF(事業計画書!$C41="","",VLOOKUP($B41,事業計画書!$B41:$N41,2))</f>
        <v/>
      </c>
      <c r="D19" s="46" t="str">
        <f>IF(事業計画書!$E41="","",VLOOKUP($B41,事業計画書!$B41:$N41,4))</f>
        <v/>
      </c>
      <c r="E19" s="46" t="str">
        <f>IF(事業計画書!$G41="","",VLOOKUP($B41,事業計画書!$B41:$N41,6))</f>
        <v/>
      </c>
      <c r="F19" s="46" t="str">
        <f>IF(事業計画書!$I41="","",VLOOKUP($B41,事業計画書!$B41:$N41,8))</f>
        <v/>
      </c>
      <c r="G19" s="47"/>
      <c r="H19" s="48"/>
      <c r="I19" s="49" t="str">
        <f t="shared" si="3"/>
        <v/>
      </c>
      <c r="J19" s="50"/>
      <c r="K19" s="51" t="str">
        <f t="shared" si="1"/>
        <v/>
      </c>
      <c r="L19" s="51" t="str">
        <f t="shared" si="2"/>
        <v/>
      </c>
    </row>
    <row r="20" spans="2:12">
      <c r="B20" s="45" t="s">
        <v>63</v>
      </c>
      <c r="C20" s="46" t="str">
        <f>IF(事業計画書!$C42="","",VLOOKUP($B42,事業計画書!$B42:$N42,2))</f>
        <v/>
      </c>
      <c r="D20" s="46" t="str">
        <f>IF(事業計画書!$E42="","",VLOOKUP($B42,事業計画書!$B42:$N42,4))</f>
        <v/>
      </c>
      <c r="E20" s="46" t="str">
        <f>IF(事業計画書!$G42="","",VLOOKUP($B42,事業計画書!$B42:$N42,6))</f>
        <v/>
      </c>
      <c r="F20" s="46" t="str">
        <f>IF(事業計画書!$I42="","",VLOOKUP($B42,事業計画書!$B42:$N42,8))</f>
        <v/>
      </c>
      <c r="G20" s="47"/>
      <c r="H20" s="48"/>
      <c r="I20" s="49" t="str">
        <f t="shared" si="3"/>
        <v/>
      </c>
      <c r="J20" s="50"/>
      <c r="K20" s="51" t="str">
        <f t="shared" si="1"/>
        <v/>
      </c>
      <c r="L20" s="51" t="str">
        <f t="shared" si="2"/>
        <v/>
      </c>
    </row>
    <row r="21" spans="2:12">
      <c r="B21" s="45" t="s">
        <v>64</v>
      </c>
      <c r="C21" s="46" t="str">
        <f>IF(事業計画書!$C43="","",VLOOKUP($B43,事業計画書!$B43:$N43,2))</f>
        <v/>
      </c>
      <c r="D21" s="46" t="str">
        <f>IF(事業計画書!$E43="","",VLOOKUP($B43,事業計画書!$B43:$N43,4))</f>
        <v/>
      </c>
      <c r="E21" s="46" t="str">
        <f>IF(事業計画書!$G43="","",VLOOKUP($B43,事業計画書!$B43:$N43,6))</f>
        <v/>
      </c>
      <c r="F21" s="46" t="str">
        <f>IF(事業計画書!$I43="","",VLOOKUP($B43,事業計画書!$B43:$N43,8))</f>
        <v/>
      </c>
      <c r="G21" s="47"/>
      <c r="H21" s="48"/>
      <c r="I21" s="49" t="str">
        <f t="shared" si="3"/>
        <v/>
      </c>
      <c r="J21" s="50"/>
      <c r="K21" s="51" t="str">
        <f t="shared" si="1"/>
        <v/>
      </c>
      <c r="L21" s="51" t="str">
        <f t="shared" si="2"/>
        <v/>
      </c>
    </row>
    <row r="22" spans="2:12">
      <c r="B22" s="45" t="s">
        <v>65</v>
      </c>
      <c r="C22" s="46" t="str">
        <f>IF(事業計画書!$C44="","",VLOOKUP($B44,事業計画書!$B44:$N44,2))</f>
        <v/>
      </c>
      <c r="D22" s="46" t="str">
        <f>IF(事業計画書!$E44="","",VLOOKUP($B44,事業計画書!$B44:$N44,4))</f>
        <v/>
      </c>
      <c r="E22" s="46" t="str">
        <f>IF(事業計画書!$G44="","",VLOOKUP($B44,事業計画書!$B44:$N44,6))</f>
        <v/>
      </c>
      <c r="F22" s="46" t="str">
        <f>IF(事業計画書!$I44="","",VLOOKUP($B44,事業計画書!$B44:$N44,8))</f>
        <v/>
      </c>
      <c r="G22" s="47"/>
      <c r="H22" s="48"/>
      <c r="I22" s="49" t="str">
        <f t="shared" si="3"/>
        <v/>
      </c>
      <c r="J22" s="50"/>
      <c r="K22" s="51" t="str">
        <f t="shared" si="1"/>
        <v/>
      </c>
      <c r="L22" s="51" t="str">
        <f t="shared" si="2"/>
        <v/>
      </c>
    </row>
    <row r="23" spans="2:12">
      <c r="B23" s="45" t="s">
        <v>66</v>
      </c>
      <c r="C23" s="46" t="str">
        <f>IF(事業計画書!$C45="","",VLOOKUP($B45,事業計画書!$B45:$N45,2))</f>
        <v/>
      </c>
      <c r="D23" s="46" t="str">
        <f>IF(事業計画書!$E45="","",VLOOKUP($B45,事業計画書!$B45:$N45,4))</f>
        <v/>
      </c>
      <c r="E23" s="46" t="str">
        <f>IF(事業計画書!$G45="","",VLOOKUP($B45,事業計画書!$B45:$N45,6))</f>
        <v/>
      </c>
      <c r="F23" s="46" t="str">
        <f>IF(事業計画書!$I45="","",VLOOKUP($B45,事業計画書!$B45:$N45,8))</f>
        <v/>
      </c>
      <c r="G23" s="47"/>
      <c r="H23" s="48"/>
      <c r="I23" s="49" t="str">
        <f t="shared" si="3"/>
        <v/>
      </c>
      <c r="J23" s="50"/>
      <c r="K23" s="51" t="str">
        <f t="shared" si="1"/>
        <v/>
      </c>
      <c r="L23" s="51" t="str">
        <f t="shared" si="2"/>
        <v/>
      </c>
    </row>
    <row r="24" spans="2:12">
      <c r="B24" s="45" t="s">
        <v>67</v>
      </c>
      <c r="C24" s="46" t="str">
        <f>IF(事業計画書!$C46="","",VLOOKUP($B46,事業計画書!$B46:$N46,2))</f>
        <v/>
      </c>
      <c r="D24" s="46" t="str">
        <f>IF(事業計画書!$E46="","",VLOOKUP($B46,事業計画書!$B46:$N46,4))</f>
        <v/>
      </c>
      <c r="E24" s="46" t="str">
        <f>IF(事業計画書!$G46="","",VLOOKUP($B46,事業計画書!$B46:$N46,6))</f>
        <v/>
      </c>
      <c r="F24" s="46" t="str">
        <f>IF(事業計画書!$I46="","",VLOOKUP($B46,事業計画書!$B46:$N46,8))</f>
        <v/>
      </c>
      <c r="G24" s="47"/>
      <c r="H24" s="48"/>
      <c r="I24" s="49" t="str">
        <f t="shared" si="3"/>
        <v/>
      </c>
      <c r="J24" s="50"/>
      <c r="K24" s="51" t="str">
        <f t="shared" si="1"/>
        <v/>
      </c>
      <c r="L24" s="51" t="str">
        <f t="shared" si="2"/>
        <v/>
      </c>
    </row>
    <row r="25" spans="2:12">
      <c r="B25" s="45" t="s">
        <v>68</v>
      </c>
      <c r="C25" s="46" t="str">
        <f>IF(事業計画書!$C47="","",VLOOKUP($B47,事業計画書!$B47:$N47,2))</f>
        <v/>
      </c>
      <c r="D25" s="46" t="str">
        <f>IF(事業計画書!$E47="","",VLOOKUP($B47,事業計画書!$B47:$N47,4))</f>
        <v/>
      </c>
      <c r="E25" s="46" t="str">
        <f>IF(事業計画書!$G47="","",VLOOKUP($B47,事業計画書!$B47:$N47,6))</f>
        <v/>
      </c>
      <c r="F25" s="46" t="str">
        <f>IF(事業計画書!$I47="","",VLOOKUP($B47,事業計画書!$B47:$N47,8))</f>
        <v/>
      </c>
      <c r="G25" s="47"/>
      <c r="H25" s="48"/>
      <c r="I25" s="49" t="str">
        <f t="shared" si="3"/>
        <v/>
      </c>
      <c r="J25" s="50"/>
      <c r="K25" s="51" t="str">
        <f t="shared" si="1"/>
        <v/>
      </c>
      <c r="L25" s="51" t="str">
        <f t="shared" si="2"/>
        <v/>
      </c>
    </row>
    <row r="26" spans="2:12">
      <c r="B26" s="45" t="s">
        <v>69</v>
      </c>
      <c r="C26" s="46" t="str">
        <f>IF(事業計画書!$C48="","",VLOOKUP($B48,事業計画書!$B48:$N48,2))</f>
        <v/>
      </c>
      <c r="D26" s="46" t="str">
        <f>IF(事業計画書!$E48="","",VLOOKUP($B48,事業計画書!$B48:$N48,4))</f>
        <v/>
      </c>
      <c r="E26" s="46" t="str">
        <f>IF(事業計画書!$G48="","",VLOOKUP($B48,事業計画書!$B48:$N48,6))</f>
        <v/>
      </c>
      <c r="F26" s="46" t="str">
        <f>IF(事業計画書!$I48="","",VLOOKUP($B48,事業計画書!$B48:$N48,8))</f>
        <v/>
      </c>
      <c r="G26" s="47"/>
      <c r="H26" s="48"/>
      <c r="I26" s="49" t="str">
        <f t="shared" si="3"/>
        <v/>
      </c>
      <c r="J26" s="50"/>
      <c r="K26" s="51" t="str">
        <f t="shared" si="1"/>
        <v/>
      </c>
      <c r="L26" s="51" t="str">
        <f t="shared" si="2"/>
        <v/>
      </c>
    </row>
    <row r="27" spans="2:12">
      <c r="B27" s="45" t="s">
        <v>70</v>
      </c>
      <c r="C27" s="46" t="str">
        <f>IF(事業計画書!$C49="","",VLOOKUP($B49,事業計画書!$B49:$N49,2))</f>
        <v/>
      </c>
      <c r="D27" s="46" t="str">
        <f>IF(事業計画書!$E49="","",VLOOKUP($B49,事業計画書!$B49:$N49,4))</f>
        <v/>
      </c>
      <c r="E27" s="46" t="str">
        <f>IF(事業計画書!$G49="","",VLOOKUP($B49,事業計画書!$B49:$N49,6))</f>
        <v/>
      </c>
      <c r="F27" s="46" t="str">
        <f>IF(事業計画書!$I49="","",VLOOKUP($B49,事業計画書!$B49:$N49,8))</f>
        <v/>
      </c>
      <c r="G27" s="47"/>
      <c r="H27" s="48"/>
      <c r="I27" s="49" t="str">
        <f t="shared" si="3"/>
        <v/>
      </c>
      <c r="J27" s="50"/>
      <c r="K27" s="51" t="str">
        <f t="shared" si="1"/>
        <v/>
      </c>
      <c r="L27" s="51" t="str">
        <f t="shared" si="2"/>
        <v/>
      </c>
    </row>
    <row r="28" spans="2:12">
      <c r="B28" s="45" t="s">
        <v>71</v>
      </c>
      <c r="C28" s="46" t="str">
        <f>IF(事業計画書!$C50="","",VLOOKUP($B50,事業計画書!$B50:$N50,2))</f>
        <v/>
      </c>
      <c r="D28" s="46" t="str">
        <f>IF(事業計画書!$E50="","",VLOOKUP($B50,事業計画書!$B50:$N50,4))</f>
        <v/>
      </c>
      <c r="E28" s="46" t="str">
        <f>IF(事業計画書!$G50="","",VLOOKUP($B50,事業計画書!$B50:$N50,6))</f>
        <v/>
      </c>
      <c r="F28" s="46" t="str">
        <f>IF(事業計画書!$I50="","",VLOOKUP($B50,事業計画書!$B50:$N50,8))</f>
        <v/>
      </c>
      <c r="G28" s="47"/>
      <c r="H28" s="48"/>
      <c r="I28" s="49" t="str">
        <f t="shared" si="3"/>
        <v/>
      </c>
      <c r="J28" s="50"/>
      <c r="K28" s="51" t="str">
        <f t="shared" si="1"/>
        <v/>
      </c>
      <c r="L28" s="51" t="str">
        <f t="shared" si="2"/>
        <v/>
      </c>
    </row>
    <row r="29" spans="2:12">
      <c r="B29" s="45" t="s">
        <v>72</v>
      </c>
      <c r="C29" s="46" t="str">
        <f>IF(事業計画書!$C51="","",VLOOKUP($B51,事業計画書!$B51:$N51,2))</f>
        <v/>
      </c>
      <c r="D29" s="46" t="str">
        <f>IF(事業計画書!$E51="","",VLOOKUP($B51,事業計画書!$B51:$N51,4))</f>
        <v/>
      </c>
      <c r="E29" s="46" t="str">
        <f>IF(事業計画書!$G51="","",VLOOKUP($B51,事業計画書!$B51:$N51,6))</f>
        <v/>
      </c>
      <c r="F29" s="46" t="str">
        <f>IF(事業計画書!$I51="","",VLOOKUP($B51,事業計画書!$B51:$N51,8))</f>
        <v/>
      </c>
      <c r="G29" s="47"/>
      <c r="H29" s="48"/>
      <c r="I29" s="49" t="str">
        <f t="shared" si="3"/>
        <v/>
      </c>
      <c r="J29" s="50"/>
      <c r="K29" s="51" t="str">
        <f t="shared" si="1"/>
        <v/>
      </c>
      <c r="L29" s="51" t="str">
        <f t="shared" si="2"/>
        <v/>
      </c>
    </row>
    <row r="30" spans="2:12">
      <c r="B30" s="45" t="s">
        <v>73</v>
      </c>
      <c r="C30" s="46" t="str">
        <f>IF(事業計画書!$C52="","",VLOOKUP($B52,事業計画書!$B52:$N52,2))</f>
        <v/>
      </c>
      <c r="D30" s="46" t="str">
        <f>IF(事業計画書!$E52="","",VLOOKUP($B52,事業計画書!$B52:$N52,4))</f>
        <v/>
      </c>
      <c r="E30" s="46" t="str">
        <f>IF(事業計画書!$G52="","",VLOOKUP($B52,事業計画書!$B52:$N52,6))</f>
        <v/>
      </c>
      <c r="F30" s="46" t="str">
        <f>IF(事業計画書!$I52="","",VLOOKUP($B52,事業計画書!$B52:$N52,8))</f>
        <v/>
      </c>
      <c r="G30" s="47"/>
      <c r="H30" s="48"/>
      <c r="I30" s="49" t="str">
        <f t="shared" si="3"/>
        <v/>
      </c>
      <c r="J30" s="50"/>
      <c r="K30" s="51" t="str">
        <f t="shared" si="1"/>
        <v/>
      </c>
      <c r="L30" s="51" t="str">
        <f t="shared" si="2"/>
        <v/>
      </c>
    </row>
    <row r="31" spans="2:12">
      <c r="B31" s="45" t="s">
        <v>74</v>
      </c>
      <c r="C31" s="46" t="str">
        <f>IF(事業計画書!$C53="","",VLOOKUP($B53,事業計画書!$B53:$N53,2))</f>
        <v/>
      </c>
      <c r="D31" s="46" t="str">
        <f>IF(事業計画書!$E53="","",VLOOKUP($B53,事業計画書!$B53:$N53,4))</f>
        <v/>
      </c>
      <c r="E31" s="46" t="str">
        <f>IF(事業計画書!$G53="","",VLOOKUP($B53,事業計画書!$B53:$N53,6))</f>
        <v/>
      </c>
      <c r="F31" s="46" t="str">
        <f>IF(事業計画書!$I53="","",VLOOKUP($B53,事業計画書!$B53:$N53,8))</f>
        <v/>
      </c>
      <c r="G31" s="47"/>
      <c r="H31" s="48"/>
      <c r="I31" s="49" t="str">
        <f t="shared" si="3"/>
        <v/>
      </c>
      <c r="J31" s="50"/>
      <c r="K31" s="51" t="str">
        <f t="shared" si="1"/>
        <v/>
      </c>
      <c r="L31" s="51" t="str">
        <f t="shared" si="2"/>
        <v/>
      </c>
    </row>
    <row r="32" spans="2:12">
      <c r="B32" s="45" t="s">
        <v>75</v>
      </c>
      <c r="C32" s="46" t="str">
        <f>IF(事業計画書!$C54="","",VLOOKUP($B54,事業計画書!$B54:$N54,2))</f>
        <v/>
      </c>
      <c r="D32" s="46" t="str">
        <f>IF(事業計画書!$E54="","",VLOOKUP($B54,事業計画書!$B54:$N54,4))</f>
        <v/>
      </c>
      <c r="E32" s="46" t="str">
        <f>IF(事業計画書!$G54="","",VLOOKUP($B54,事業計画書!$B54:$N54,6))</f>
        <v/>
      </c>
      <c r="F32" s="46" t="str">
        <f>IF(事業計画書!$I54="","",VLOOKUP($B54,事業計画書!$B54:$N54,8))</f>
        <v/>
      </c>
      <c r="G32" s="47"/>
      <c r="H32" s="48"/>
      <c r="I32" s="49" t="str">
        <f t="shared" si="3"/>
        <v/>
      </c>
      <c r="J32" s="50"/>
      <c r="K32" s="51" t="str">
        <f t="shared" si="1"/>
        <v/>
      </c>
      <c r="L32" s="51" t="str">
        <f t="shared" si="2"/>
        <v/>
      </c>
    </row>
    <row r="33" spans="2:12">
      <c r="B33" s="45" t="s">
        <v>76</v>
      </c>
      <c r="C33" s="46" t="str">
        <f>IF(事業計画書!$C55="","",VLOOKUP($B55,事業計画書!$B55:$N55,2))</f>
        <v/>
      </c>
      <c r="D33" s="46" t="str">
        <f>IF(事業計画書!$E55="","",VLOOKUP($B55,事業計画書!$B55:$N55,4))</f>
        <v/>
      </c>
      <c r="E33" s="46" t="str">
        <f>IF(事業計画書!$G55="","",VLOOKUP($B55,事業計画書!$B55:$N55,6))</f>
        <v/>
      </c>
      <c r="F33" s="46" t="str">
        <f>IF(事業計画書!$I55="","",VLOOKUP($B55,事業計画書!$B55:$N55,8))</f>
        <v/>
      </c>
      <c r="G33" s="47"/>
      <c r="H33" s="48"/>
      <c r="I33" s="49" t="str">
        <f t="shared" si="3"/>
        <v/>
      </c>
      <c r="J33" s="50"/>
      <c r="K33" s="51" t="str">
        <f t="shared" si="1"/>
        <v/>
      </c>
      <c r="L33" s="51" t="str">
        <f t="shared" si="2"/>
        <v/>
      </c>
    </row>
    <row r="34" spans="2:12">
      <c r="B34" s="45" t="s">
        <v>77</v>
      </c>
      <c r="C34" s="46" t="str">
        <f>IF(事業計画書!$C56="","",VLOOKUP($B56,事業計画書!$B56:$N56,2))</f>
        <v/>
      </c>
      <c r="D34" s="46" t="str">
        <f>IF(事業計画書!$E56="","",VLOOKUP($B56,事業計画書!$B56:$N56,4))</f>
        <v/>
      </c>
      <c r="E34" s="46" t="str">
        <f>IF(事業計画書!$G56="","",VLOOKUP($B56,事業計画書!$B56:$N56,6))</f>
        <v/>
      </c>
      <c r="F34" s="46" t="str">
        <f>IF(事業計画書!$I56="","",VLOOKUP($B56,事業計画書!$B56:$N56,8))</f>
        <v/>
      </c>
      <c r="G34" s="47"/>
      <c r="H34" s="48"/>
      <c r="I34" s="49" t="str">
        <f t="shared" si="3"/>
        <v/>
      </c>
      <c r="J34" s="50"/>
      <c r="K34" s="51" t="str">
        <f t="shared" si="1"/>
        <v/>
      </c>
      <c r="L34" s="51" t="str">
        <f t="shared" si="2"/>
        <v/>
      </c>
    </row>
    <row r="35" spans="2:12">
      <c r="B35" s="45" t="s">
        <v>78</v>
      </c>
      <c r="C35" s="46" t="str">
        <f>IF(事業計画書!$C57="","",VLOOKUP($B57,事業計画書!$B57:$N57,2))</f>
        <v/>
      </c>
      <c r="D35" s="46" t="str">
        <f>IF(事業計画書!$E57="","",VLOOKUP($B57,事業計画書!$B57:$N57,4))</f>
        <v/>
      </c>
      <c r="E35" s="46" t="str">
        <f>IF(事業計画書!$G57="","",VLOOKUP($B57,事業計画書!$B57:$N57,6))</f>
        <v/>
      </c>
      <c r="F35" s="46" t="str">
        <f>IF(事業計画書!$I57="","",VLOOKUP($B57,事業計画書!$B57:$N57,8))</f>
        <v/>
      </c>
      <c r="G35" s="47"/>
      <c r="H35" s="48"/>
      <c r="I35" s="49" t="str">
        <f t="shared" si="3"/>
        <v/>
      </c>
      <c r="J35" s="50"/>
      <c r="K35" s="51" t="str">
        <f t="shared" si="1"/>
        <v/>
      </c>
      <c r="L35" s="51" t="str">
        <f t="shared" si="2"/>
        <v/>
      </c>
    </row>
    <row r="36" spans="2:12">
      <c r="B36" s="45" t="s">
        <v>79</v>
      </c>
      <c r="C36" s="46" t="str">
        <f>IF(事業計画書!$C58="","",VLOOKUP($B58,事業計画書!$B58:$N58,2))</f>
        <v/>
      </c>
      <c r="D36" s="46" t="str">
        <f>IF(事業計画書!$E58="","",VLOOKUP($B58,事業計画書!$B58:$N58,4))</f>
        <v/>
      </c>
      <c r="E36" s="46" t="str">
        <f>IF(事業計画書!$G58="","",VLOOKUP($B58,事業計画書!$B58:$N58,6))</f>
        <v/>
      </c>
      <c r="F36" s="46" t="str">
        <f>IF(事業計画書!$I58="","",VLOOKUP($B58,事業計画書!$B58:$N58,8))</f>
        <v/>
      </c>
      <c r="G36" s="47"/>
      <c r="H36" s="48"/>
      <c r="I36" s="49" t="str">
        <f t="shared" si="3"/>
        <v/>
      </c>
      <c r="J36" s="50"/>
      <c r="K36" s="51" t="str">
        <f t="shared" si="1"/>
        <v/>
      </c>
      <c r="L36" s="51" t="str">
        <f t="shared" si="2"/>
        <v/>
      </c>
    </row>
    <row r="37" spans="2:12">
      <c r="B37" s="45" t="s">
        <v>80</v>
      </c>
      <c r="C37" s="46" t="str">
        <f>IF(事業計画書!$C59="","",VLOOKUP($B59,事業計画書!$B59:$N59,2))</f>
        <v/>
      </c>
      <c r="D37" s="46" t="str">
        <f>IF(事業計画書!$E59="","",VLOOKUP($B59,事業計画書!$B59:$N59,4))</f>
        <v/>
      </c>
      <c r="E37" s="46" t="str">
        <f>IF(事業計画書!$G59="","",VLOOKUP($B59,事業計画書!$B59:$N59,6))</f>
        <v/>
      </c>
      <c r="F37" s="46" t="str">
        <f>IF(事業計画書!$I59="","",VLOOKUP($B59,事業計画書!$B59:$N59,8))</f>
        <v/>
      </c>
      <c r="G37" s="47"/>
      <c r="H37" s="48"/>
      <c r="I37" s="49" t="str">
        <f t="shared" si="3"/>
        <v/>
      </c>
      <c r="J37" s="50"/>
      <c r="K37" s="51" t="str">
        <f t="shared" si="1"/>
        <v/>
      </c>
      <c r="L37" s="51" t="str">
        <f t="shared" si="2"/>
        <v/>
      </c>
    </row>
    <row r="38" spans="2:12">
      <c r="B38" s="45" t="s">
        <v>81</v>
      </c>
      <c r="C38" s="46" t="str">
        <f>IF(事業計画書!$C60="","",VLOOKUP($B60,事業計画書!$B60:$N60,2))</f>
        <v/>
      </c>
      <c r="D38" s="46" t="str">
        <f>IF(事業計画書!$E60="","",VLOOKUP($B60,事業計画書!$B60:$N60,4))</f>
        <v/>
      </c>
      <c r="E38" s="46" t="str">
        <f>IF(事業計画書!$G60="","",VLOOKUP($B60,事業計画書!$B60:$N60,6))</f>
        <v/>
      </c>
      <c r="F38" s="46" t="str">
        <f>IF(事業計画書!$I60="","",VLOOKUP($B60,事業計画書!$B60:$N60,8))</f>
        <v/>
      </c>
      <c r="G38" s="47"/>
      <c r="H38" s="48"/>
      <c r="I38" s="49" t="str">
        <f t="shared" si="3"/>
        <v/>
      </c>
      <c r="J38" s="50"/>
      <c r="K38" s="51" t="str">
        <f t="shared" si="1"/>
        <v/>
      </c>
      <c r="L38" s="51" t="str">
        <f t="shared" si="2"/>
        <v/>
      </c>
    </row>
    <row r="39" spans="2:12">
      <c r="B39" s="45" t="s">
        <v>83</v>
      </c>
      <c r="C39" s="46" t="str">
        <f>IF(事業計画書!$C62="","",VLOOKUP($B62,事業計画書!$B62:$N62,2))</f>
        <v/>
      </c>
      <c r="D39" s="46" t="str">
        <f>IF(事業計画書!$E62="","",VLOOKUP($B62,事業計画書!$B62:$N62,4))</f>
        <v/>
      </c>
      <c r="E39" s="46" t="str">
        <f>IF(事業計画書!$G62="","",VLOOKUP($B62,事業計画書!$B62:$N62,6))</f>
        <v/>
      </c>
      <c r="F39" s="46" t="str">
        <f>IF(事業計画書!$I62="","",VLOOKUP($B62,事業計画書!$B62:$N62,8))</f>
        <v/>
      </c>
      <c r="G39" s="47"/>
      <c r="H39" s="48"/>
      <c r="I39" s="49" t="str">
        <f t="shared" si="3"/>
        <v/>
      </c>
      <c r="J39" s="50"/>
      <c r="K39" s="51" t="str">
        <f t="shared" si="1"/>
        <v/>
      </c>
      <c r="L39" s="51" t="str">
        <f t="shared" si="2"/>
        <v/>
      </c>
    </row>
    <row r="40" spans="2:12">
      <c r="B40" s="45" t="s">
        <v>84</v>
      </c>
      <c r="C40" s="46" t="str">
        <f>IF(事業計画書!$C63="","",VLOOKUP($B63,事業計画書!$B63:$N63,2))</f>
        <v/>
      </c>
      <c r="D40" s="46" t="str">
        <f>IF(事業計画書!$E63="","",VLOOKUP($B63,事業計画書!$B63:$N63,4))</f>
        <v/>
      </c>
      <c r="E40" s="46" t="str">
        <f>IF(事業計画書!$G63="","",VLOOKUP($B63,事業計画書!$B63:$N63,6))</f>
        <v/>
      </c>
      <c r="F40" s="46" t="str">
        <f>IF(事業計画書!$I63="","",VLOOKUP($B63,事業計画書!$B63:$N63,8))</f>
        <v/>
      </c>
      <c r="G40" s="47"/>
      <c r="H40" s="48"/>
      <c r="I40" s="49" t="str">
        <f t="shared" si="3"/>
        <v/>
      </c>
      <c r="J40" s="50"/>
      <c r="K40" s="51" t="str">
        <f t="shared" si="1"/>
        <v/>
      </c>
      <c r="L40" s="51" t="str">
        <f t="shared" si="2"/>
        <v/>
      </c>
    </row>
    <row r="41" spans="2:12">
      <c r="B41" s="45" t="s">
        <v>85</v>
      </c>
      <c r="C41" s="46" t="str">
        <f>IF(事業計画書!$C64="","",VLOOKUP($B64,事業計画書!$B64:$N64,2))</f>
        <v/>
      </c>
      <c r="D41" s="46" t="str">
        <f>IF(事業計画書!$E64="","",VLOOKUP($B64,事業計画書!$B64:$N64,4))</f>
        <v/>
      </c>
      <c r="E41" s="46" t="str">
        <f>IF(事業計画書!$G64="","",VLOOKUP($B64,事業計画書!$B64:$N64,6))</f>
        <v/>
      </c>
      <c r="F41" s="46" t="str">
        <f>IF(事業計画書!$I64="","",VLOOKUP($B64,事業計画書!$B64:$N64,8))</f>
        <v/>
      </c>
      <c r="G41" s="47"/>
      <c r="H41" s="48"/>
      <c r="I41" s="49" t="str">
        <f t="shared" si="3"/>
        <v/>
      </c>
      <c r="J41" s="50"/>
      <c r="K41" s="51" t="str">
        <f t="shared" si="1"/>
        <v/>
      </c>
      <c r="L41" s="51" t="str">
        <f t="shared" si="2"/>
        <v/>
      </c>
    </row>
    <row r="42" spans="2:12">
      <c r="B42" s="45" t="s">
        <v>86</v>
      </c>
      <c r="C42" s="46" t="str">
        <f>IF(事業計画書!$C65="","",VLOOKUP($B65,事業計画書!$B65:$N65,2))</f>
        <v/>
      </c>
      <c r="D42" s="46" t="str">
        <f>IF(事業計画書!$E65="","",VLOOKUP($B65,事業計画書!$B65:$N65,4))</f>
        <v/>
      </c>
      <c r="E42" s="46" t="str">
        <f>IF(事業計画書!$G65="","",VLOOKUP($B65,事業計画書!$B65:$N65,6))</f>
        <v/>
      </c>
      <c r="F42" s="46" t="str">
        <f>IF(事業計画書!$I65="","",VLOOKUP($B65,事業計画書!$B65:$N65,8))</f>
        <v/>
      </c>
      <c r="G42" s="47"/>
      <c r="H42" s="48"/>
      <c r="I42" s="49" t="str">
        <f t="shared" si="3"/>
        <v/>
      </c>
      <c r="J42" s="50"/>
      <c r="K42" s="51" t="str">
        <f t="shared" si="1"/>
        <v/>
      </c>
      <c r="L42" s="51" t="str">
        <f t="shared" si="2"/>
        <v/>
      </c>
    </row>
    <row r="43" spans="2:12">
      <c r="B43" s="45" t="s">
        <v>87</v>
      </c>
      <c r="C43" s="46" t="str">
        <f>IF(事業計画書!$C66="","",VLOOKUP($B66,事業計画書!$B66:$N66,2))</f>
        <v/>
      </c>
      <c r="D43" s="46" t="str">
        <f>IF(事業計画書!$E66="","",VLOOKUP($B66,事業計画書!$B66:$N66,4))</f>
        <v/>
      </c>
      <c r="E43" s="46" t="str">
        <f>IF(事業計画書!$G66="","",VLOOKUP($B66,事業計画書!$B66:$N66,6))</f>
        <v/>
      </c>
      <c r="F43" s="46" t="str">
        <f>IF(事業計画書!$I66="","",VLOOKUP($B66,事業計画書!$B66:$N66,8))</f>
        <v/>
      </c>
      <c r="G43" s="47"/>
      <c r="H43" s="48"/>
      <c r="I43" s="49" t="str">
        <f t="shared" si="3"/>
        <v/>
      </c>
      <c r="J43" s="50"/>
      <c r="K43" s="51" t="str">
        <f t="shared" si="1"/>
        <v/>
      </c>
      <c r="L43" s="51" t="str">
        <f t="shared" si="2"/>
        <v/>
      </c>
    </row>
    <row r="44" spans="2:12">
      <c r="B44" s="45" t="s">
        <v>88</v>
      </c>
      <c r="C44" s="46" t="str">
        <f>IF(事業計画書!$C67="","",VLOOKUP($B67,事業計画書!$B67:$N67,2))</f>
        <v/>
      </c>
      <c r="D44" s="46" t="str">
        <f>IF(事業計画書!$E67="","",VLOOKUP($B67,事業計画書!$B67:$N67,4))</f>
        <v/>
      </c>
      <c r="E44" s="46" t="str">
        <f>IF(事業計画書!$G67="","",VLOOKUP($B67,事業計画書!$B67:$N67,6))</f>
        <v/>
      </c>
      <c r="F44" s="46" t="str">
        <f>IF(事業計画書!$I67="","",VLOOKUP($B67,事業計画書!$B67:$N67,8))</f>
        <v/>
      </c>
      <c r="G44" s="47"/>
      <c r="H44" s="48"/>
      <c r="I44" s="49" t="str">
        <f t="shared" si="3"/>
        <v/>
      </c>
      <c r="J44" s="50"/>
      <c r="K44" s="51" t="str">
        <f t="shared" si="1"/>
        <v/>
      </c>
      <c r="L44" s="51" t="str">
        <f t="shared" si="2"/>
        <v/>
      </c>
    </row>
    <row r="45" spans="2:12">
      <c r="B45" s="45" t="s">
        <v>89</v>
      </c>
      <c r="C45" s="46" t="str">
        <f>IF(事業計画書!$C68="","",VLOOKUP($B68,事業計画書!$B68:$N68,2))</f>
        <v/>
      </c>
      <c r="D45" s="46" t="str">
        <f>IF(事業計画書!$E68="","",VLOOKUP($B68,事業計画書!$B68:$N68,4))</f>
        <v/>
      </c>
      <c r="E45" s="46" t="str">
        <f>IF(事業計画書!$G68="","",VLOOKUP($B68,事業計画書!$B68:$N68,6))</f>
        <v/>
      </c>
      <c r="F45" s="46" t="str">
        <f>IF(事業計画書!$I68="","",VLOOKUP($B68,事業計画書!$B68:$N68,8))</f>
        <v/>
      </c>
      <c r="G45" s="47"/>
      <c r="H45" s="48"/>
      <c r="I45" s="49" t="str">
        <f t="shared" si="3"/>
        <v/>
      </c>
      <c r="J45" s="50"/>
      <c r="K45" s="51" t="str">
        <f t="shared" si="1"/>
        <v/>
      </c>
      <c r="L45" s="51" t="str">
        <f t="shared" si="2"/>
        <v/>
      </c>
    </row>
    <row r="46" spans="2:12">
      <c r="B46" s="45" t="s">
        <v>90</v>
      </c>
      <c r="C46" s="46" t="str">
        <f>IF(事業計画書!$C69="","",VLOOKUP($B69,事業計画書!$B69:$N69,2))</f>
        <v/>
      </c>
      <c r="D46" s="46" t="str">
        <f>IF(事業計画書!$E69="","",VLOOKUP($B69,事業計画書!$B69:$N69,4))</f>
        <v/>
      </c>
      <c r="E46" s="46" t="str">
        <f>IF(事業計画書!$G69="","",VLOOKUP($B69,事業計画書!$B69:$N69,6))</f>
        <v/>
      </c>
      <c r="F46" s="46" t="str">
        <f>IF(事業計画書!$I69="","",VLOOKUP($B69,事業計画書!$B69:$N69,8))</f>
        <v/>
      </c>
      <c r="G46" s="47"/>
      <c r="H46" s="48"/>
      <c r="I46" s="49" t="str">
        <f t="shared" si="3"/>
        <v/>
      </c>
      <c r="J46" s="50"/>
      <c r="K46" s="51" t="str">
        <f t="shared" si="1"/>
        <v/>
      </c>
      <c r="L46" s="51" t="str">
        <f t="shared" si="2"/>
        <v/>
      </c>
    </row>
    <row r="47" spans="2:12">
      <c r="B47" s="45" t="s">
        <v>91</v>
      </c>
      <c r="C47" s="46" t="str">
        <f>IF(事業計画書!$C70="","",VLOOKUP($B70,事業計画書!$B70:$N70,2))</f>
        <v/>
      </c>
      <c r="D47" s="46" t="str">
        <f>IF(事業計画書!$E70="","",VLOOKUP($B70,事業計画書!$B70:$N70,4))</f>
        <v/>
      </c>
      <c r="E47" s="46" t="str">
        <f>IF(事業計画書!$G70="","",VLOOKUP($B70,事業計画書!$B70:$N70,6))</f>
        <v/>
      </c>
      <c r="F47" s="46" t="str">
        <f>IF(事業計画書!$I70="","",VLOOKUP($B70,事業計画書!$B70:$N70,8))</f>
        <v/>
      </c>
      <c r="G47" s="47"/>
      <c r="H47" s="48"/>
      <c r="I47" s="49" t="str">
        <f t="shared" si="3"/>
        <v/>
      </c>
      <c r="J47" s="50"/>
      <c r="K47" s="51" t="str">
        <f t="shared" si="1"/>
        <v/>
      </c>
      <c r="L47" s="51" t="str">
        <f t="shared" si="2"/>
        <v/>
      </c>
    </row>
    <row r="48" spans="2:12">
      <c r="B48" s="45" t="s">
        <v>92</v>
      </c>
      <c r="C48" s="46" t="str">
        <f>IF(事業計画書!$C71="","",VLOOKUP($B71,事業計画書!$B71:$N71,2))</f>
        <v/>
      </c>
      <c r="D48" s="46" t="str">
        <f>IF(事業計画書!$E71="","",VLOOKUP($B71,事業計画書!$B71:$N71,4))</f>
        <v/>
      </c>
      <c r="E48" s="46" t="str">
        <f>IF(事業計画書!$G71="","",VLOOKUP($B71,事業計画書!$B71:$N71,6))</f>
        <v/>
      </c>
      <c r="F48" s="46" t="str">
        <f>IF(事業計画書!$I71="","",VLOOKUP($B71,事業計画書!$B71:$N71,8))</f>
        <v/>
      </c>
      <c r="G48" s="47"/>
      <c r="H48" s="48"/>
      <c r="I48" s="49" t="str">
        <f t="shared" si="3"/>
        <v/>
      </c>
      <c r="J48" s="50"/>
      <c r="K48" s="51" t="str">
        <f t="shared" si="1"/>
        <v/>
      </c>
      <c r="L48" s="51" t="str">
        <f t="shared" si="2"/>
        <v/>
      </c>
    </row>
    <row r="49" spans="2:12">
      <c r="B49" s="45" t="s">
        <v>93</v>
      </c>
      <c r="C49" s="46" t="str">
        <f>IF(事業計画書!$C72="","",VLOOKUP($B72,事業計画書!$B72:$N72,2))</f>
        <v/>
      </c>
      <c r="D49" s="46" t="str">
        <f>IF(事業計画書!$E72="","",VLOOKUP($B72,事業計画書!$B72:$N72,4))</f>
        <v/>
      </c>
      <c r="E49" s="46" t="str">
        <f>IF(事業計画書!$G72="","",VLOOKUP($B72,事業計画書!$B72:$N72,6))</f>
        <v/>
      </c>
      <c r="F49" s="46" t="str">
        <f>IF(事業計画書!$I72="","",VLOOKUP($B72,事業計画書!$B72:$N72,8))</f>
        <v/>
      </c>
      <c r="G49" s="47"/>
      <c r="H49" s="48"/>
      <c r="I49" s="49" t="str">
        <f t="shared" si="3"/>
        <v/>
      </c>
      <c r="J49" s="50"/>
      <c r="K49" s="51" t="str">
        <f t="shared" si="1"/>
        <v/>
      </c>
      <c r="L49" s="51" t="str">
        <f t="shared" si="2"/>
        <v/>
      </c>
    </row>
    <row r="50" spans="2:12">
      <c r="B50" s="45" t="s">
        <v>94</v>
      </c>
      <c r="C50" s="46" t="str">
        <f>IF(事業計画書!$C73="","",VLOOKUP($B73,事業計画書!$B73:$N73,2))</f>
        <v/>
      </c>
      <c r="D50" s="46" t="str">
        <f>IF(事業計画書!$E73="","",VLOOKUP($B73,事業計画書!$B73:$N73,4))</f>
        <v/>
      </c>
      <c r="E50" s="46" t="str">
        <f>IF(事業計画書!$G73="","",VLOOKUP($B73,事業計画書!$B73:$N73,6))</f>
        <v/>
      </c>
      <c r="F50" s="46" t="str">
        <f>IF(事業計画書!$I73="","",VLOOKUP($B73,事業計画書!$B73:$N73,8))</f>
        <v/>
      </c>
      <c r="G50" s="47"/>
      <c r="H50" s="48"/>
      <c r="I50" s="49" t="str">
        <f t="shared" si="3"/>
        <v/>
      </c>
      <c r="J50" s="50"/>
      <c r="K50" s="51" t="str">
        <f t="shared" si="1"/>
        <v/>
      </c>
      <c r="L50" s="51" t="str">
        <f t="shared" si="2"/>
        <v/>
      </c>
    </row>
    <row r="51" spans="2:12">
      <c r="B51" s="45" t="s">
        <v>95</v>
      </c>
      <c r="C51" s="46" t="str">
        <f>IF(事業計画書!$C74="","",VLOOKUP($B74,事業計画書!$B74:$N74,2))</f>
        <v/>
      </c>
      <c r="D51" s="46" t="str">
        <f>IF(事業計画書!$E74="","",VLOOKUP($B74,事業計画書!$B74:$N74,4))</f>
        <v/>
      </c>
      <c r="E51" s="46" t="str">
        <f>IF(事業計画書!$G74="","",VLOOKUP($B74,事業計画書!$B74:$N74,6))</f>
        <v/>
      </c>
      <c r="F51" s="46" t="str">
        <f>IF(事業計画書!$I74="","",VLOOKUP($B74,事業計画書!$B74:$N74,8))</f>
        <v/>
      </c>
      <c r="G51" s="47"/>
      <c r="H51" s="48"/>
      <c r="I51" s="49" t="str">
        <f t="shared" si="3"/>
        <v/>
      </c>
      <c r="J51" s="50"/>
      <c r="K51" s="51" t="str">
        <f t="shared" si="1"/>
        <v/>
      </c>
      <c r="L51" s="51" t="str">
        <f t="shared" si="2"/>
        <v/>
      </c>
    </row>
    <row r="52" spans="2:12">
      <c r="B52" s="45" t="s">
        <v>96</v>
      </c>
      <c r="C52" s="46" t="str">
        <f>IF(事業計画書!$C75="","",VLOOKUP($B75,事業計画書!$B75:$N75,2))</f>
        <v/>
      </c>
      <c r="D52" s="46" t="str">
        <f>IF(事業計画書!$E75="","",VLOOKUP($B75,事業計画書!$B75:$N75,4))</f>
        <v/>
      </c>
      <c r="E52" s="46" t="str">
        <f>IF(事業計画書!$G75="","",VLOOKUP($B75,事業計画書!$B75:$N75,6))</f>
        <v/>
      </c>
      <c r="F52" s="46" t="str">
        <f>IF(事業計画書!$I75="","",VLOOKUP($B75,事業計画書!$B75:$N75,8))</f>
        <v/>
      </c>
      <c r="G52" s="47"/>
      <c r="H52" s="48"/>
      <c r="I52" s="49" t="str">
        <f t="shared" si="3"/>
        <v/>
      </c>
      <c r="J52" s="50"/>
      <c r="K52" s="51" t="str">
        <f t="shared" si="1"/>
        <v/>
      </c>
      <c r="L52" s="51" t="str">
        <f t="shared" si="2"/>
        <v/>
      </c>
    </row>
    <row r="53" spans="2:12">
      <c r="B53" s="45" t="s">
        <v>97</v>
      </c>
      <c r="C53" s="46" t="str">
        <f>IF(事業計画書!$C76="","",VLOOKUP($B76,事業計画書!$B76:$N76,2))</f>
        <v/>
      </c>
      <c r="D53" s="46" t="str">
        <f>IF(事業計画書!$E76="","",VLOOKUP($B76,事業計画書!$B76:$N76,4))</f>
        <v/>
      </c>
      <c r="E53" s="46" t="str">
        <f>IF(事業計画書!$G76="","",VLOOKUP($B76,事業計画書!$B76:$N76,6))</f>
        <v/>
      </c>
      <c r="F53" s="46" t="str">
        <f>IF(事業計画書!$I76="","",VLOOKUP($B76,事業計画書!$B76:$N76,8))</f>
        <v/>
      </c>
      <c r="G53" s="47"/>
      <c r="H53" s="48"/>
      <c r="I53" s="49" t="str">
        <f t="shared" si="3"/>
        <v/>
      </c>
      <c r="J53" s="50"/>
      <c r="K53" s="51" t="str">
        <f t="shared" si="1"/>
        <v/>
      </c>
      <c r="L53" s="51" t="str">
        <f t="shared" si="2"/>
        <v/>
      </c>
    </row>
    <row r="54" spans="2:12">
      <c r="B54" s="45" t="s">
        <v>98</v>
      </c>
      <c r="C54" s="46" t="str">
        <f>IF(事業計画書!$C77="","",VLOOKUP($B77,事業計画書!$B77:$N77,2))</f>
        <v/>
      </c>
      <c r="D54" s="46" t="str">
        <f>IF(事業計画書!$E77="","",VLOOKUP($B77,事業計画書!$B77:$N77,4))</f>
        <v/>
      </c>
      <c r="E54" s="46" t="str">
        <f>IF(事業計画書!$G77="","",VLOOKUP($B77,事業計画書!$B77:$N77,6))</f>
        <v/>
      </c>
      <c r="F54" s="46" t="str">
        <f>IF(事業計画書!$I77="","",VLOOKUP($B77,事業計画書!$B77:$N77,8))</f>
        <v/>
      </c>
      <c r="G54" s="47"/>
      <c r="H54" s="48"/>
      <c r="I54" s="49" t="str">
        <f t="shared" si="3"/>
        <v/>
      </c>
      <c r="J54" s="50"/>
      <c r="K54" s="51" t="str">
        <f t="shared" si="1"/>
        <v/>
      </c>
      <c r="L54" s="51" t="str">
        <f t="shared" si="2"/>
        <v/>
      </c>
    </row>
    <row r="55" spans="2:12">
      <c r="B55" s="45" t="s">
        <v>99</v>
      </c>
      <c r="C55" s="46" t="str">
        <f>IF(事業計画書!$C78="","",VLOOKUP($B78,事業計画書!$B78:$N78,2))</f>
        <v/>
      </c>
      <c r="D55" s="46" t="str">
        <f>IF(事業計画書!$E78="","",VLOOKUP($B78,事業計画書!$B78:$N78,4))</f>
        <v/>
      </c>
      <c r="E55" s="46" t="str">
        <f>IF(事業計画書!$G78="","",VLOOKUP($B78,事業計画書!$B78:$N78,6))</f>
        <v/>
      </c>
      <c r="F55" s="46" t="str">
        <f>IF(事業計画書!$I78="","",VLOOKUP($B78,事業計画書!$B78:$N78,8))</f>
        <v/>
      </c>
      <c r="G55" s="47"/>
      <c r="H55" s="48"/>
      <c r="I55" s="49" t="str">
        <f t="shared" si="3"/>
        <v/>
      </c>
      <c r="J55" s="50"/>
      <c r="K55" s="51" t="str">
        <f t="shared" si="1"/>
        <v/>
      </c>
      <c r="L55" s="51" t="str">
        <f t="shared" si="2"/>
        <v/>
      </c>
    </row>
    <row r="56" spans="2:12">
      <c r="B56" s="45" t="s">
        <v>100</v>
      </c>
      <c r="C56" s="46" t="str">
        <f>IF(事業計画書!$C79="","",VLOOKUP($B79,事業計画書!$B79:$N79,2))</f>
        <v/>
      </c>
      <c r="D56" s="46" t="str">
        <f>IF(事業計画書!$E79="","",VLOOKUP($B79,事業計画書!$B79:$N79,4))</f>
        <v/>
      </c>
      <c r="E56" s="46" t="str">
        <f>IF(事業計画書!$G79="","",VLOOKUP($B79,事業計画書!$B79:$N79,6))</f>
        <v/>
      </c>
      <c r="F56" s="46" t="str">
        <f>IF(事業計画書!$I79="","",VLOOKUP($B79,事業計画書!$B79:$N79,8))</f>
        <v/>
      </c>
      <c r="G56" s="47"/>
      <c r="H56" s="48"/>
      <c r="I56" s="49" t="str">
        <f t="shared" si="3"/>
        <v/>
      </c>
      <c r="J56" s="50"/>
      <c r="K56" s="51" t="str">
        <f t="shared" si="1"/>
        <v/>
      </c>
      <c r="L56" s="51" t="str">
        <f t="shared" si="2"/>
        <v/>
      </c>
    </row>
    <row r="57" spans="2:12">
      <c r="B57" s="45" t="s">
        <v>101</v>
      </c>
      <c r="C57" s="46" t="str">
        <f>IF(事業計画書!$C80="","",VLOOKUP($B80,事業計画書!$B80:$N80,2))</f>
        <v/>
      </c>
      <c r="D57" s="46" t="str">
        <f>IF(事業計画書!$E80="","",VLOOKUP($B80,事業計画書!$B80:$N80,4))</f>
        <v/>
      </c>
      <c r="E57" s="46" t="str">
        <f>IF(事業計画書!$G80="","",VLOOKUP($B80,事業計画書!$B80:$N80,6))</f>
        <v/>
      </c>
      <c r="F57" s="46" t="str">
        <f>IF(事業計画書!$I80="","",VLOOKUP($B80,事業計画書!$B80:$N80,8))</f>
        <v/>
      </c>
      <c r="G57" s="47"/>
      <c r="H57" s="48"/>
      <c r="I57" s="49" t="str">
        <f t="shared" si="3"/>
        <v/>
      </c>
      <c r="J57" s="50"/>
      <c r="K57" s="51" t="str">
        <f t="shared" si="1"/>
        <v/>
      </c>
      <c r="L57" s="51" t="str">
        <f t="shared" si="2"/>
        <v/>
      </c>
    </row>
    <row r="58" spans="2:12">
      <c r="B58" s="45" t="s">
        <v>102</v>
      </c>
      <c r="C58" s="46" t="str">
        <f>IF(事業計画書!$C81="","",VLOOKUP($B81,事業計画書!$B81:$N81,2))</f>
        <v/>
      </c>
      <c r="D58" s="46" t="str">
        <f>IF(事業計画書!$E81="","",VLOOKUP($B81,事業計画書!$B81:$N81,4))</f>
        <v/>
      </c>
      <c r="E58" s="46" t="str">
        <f>IF(事業計画書!$G81="","",VLOOKUP($B81,事業計画書!$B81:$N81,6))</f>
        <v/>
      </c>
      <c r="F58" s="46" t="str">
        <f>IF(事業計画書!$I81="","",VLOOKUP($B81,事業計画書!$B81:$N81,8))</f>
        <v/>
      </c>
      <c r="G58" s="47"/>
      <c r="H58" s="48"/>
      <c r="I58" s="49" t="str">
        <f t="shared" si="3"/>
        <v/>
      </c>
      <c r="J58" s="50"/>
      <c r="K58" s="51" t="str">
        <f t="shared" si="1"/>
        <v/>
      </c>
      <c r="L58" s="51" t="str">
        <f t="shared" si="2"/>
        <v/>
      </c>
    </row>
    <row r="59" spans="2:12">
      <c r="B59" s="45" t="s">
        <v>103</v>
      </c>
      <c r="C59" s="46" t="str">
        <f>IF(事業計画書!$C82="","",VLOOKUP($B82,事業計画書!$B82:$N82,2))</f>
        <v/>
      </c>
      <c r="D59" s="46" t="str">
        <f>IF(事業計画書!$E82="","",VLOOKUP($B82,事業計画書!$B82:$N82,4))</f>
        <v/>
      </c>
      <c r="E59" s="46" t="str">
        <f>IF(事業計画書!$G82="","",VLOOKUP($B82,事業計画書!$B82:$N82,6))</f>
        <v/>
      </c>
      <c r="F59" s="46" t="str">
        <f>IF(事業計画書!$I82="","",VLOOKUP($B82,事業計画書!$B82:$N82,8))</f>
        <v/>
      </c>
      <c r="G59" s="47"/>
      <c r="H59" s="48"/>
      <c r="I59" s="49" t="str">
        <f t="shared" si="3"/>
        <v/>
      </c>
      <c r="J59" s="50"/>
      <c r="K59" s="51" t="str">
        <f t="shared" si="1"/>
        <v/>
      </c>
      <c r="L59" s="51" t="str">
        <f t="shared" si="2"/>
        <v/>
      </c>
    </row>
    <row r="60" spans="2:12">
      <c r="B60" s="45" t="s">
        <v>104</v>
      </c>
      <c r="C60" s="46" t="str">
        <f>IF(事業計画書!$C83="","",VLOOKUP($B83,事業計画書!$B83:$N83,2))</f>
        <v/>
      </c>
      <c r="D60" s="46" t="str">
        <f>IF(事業計画書!$E83="","",VLOOKUP($B83,事業計画書!$B83:$N83,4))</f>
        <v/>
      </c>
      <c r="E60" s="46" t="str">
        <f>IF(事業計画書!$G83="","",VLOOKUP($B83,事業計画書!$B83:$N83,6))</f>
        <v/>
      </c>
      <c r="F60" s="46" t="str">
        <f>IF(事業計画書!$I83="","",VLOOKUP($B83,事業計画書!$B83:$N83,8))</f>
        <v/>
      </c>
      <c r="G60" s="47"/>
      <c r="H60" s="48"/>
      <c r="I60" s="49" t="str">
        <f t="shared" si="3"/>
        <v/>
      </c>
      <c r="J60" s="50"/>
      <c r="K60" s="51" t="str">
        <f t="shared" si="1"/>
        <v/>
      </c>
      <c r="L60" s="51" t="str">
        <f t="shared" si="2"/>
        <v/>
      </c>
    </row>
    <row r="61" spans="2:12">
      <c r="B61" s="45" t="s">
        <v>105</v>
      </c>
      <c r="C61" s="46" t="str">
        <f>IF(事業計画書!$C84="","",VLOOKUP($B84,事業計画書!$B84:$N84,2))</f>
        <v/>
      </c>
      <c r="D61" s="46" t="str">
        <f>IF(事業計画書!$E84="","",VLOOKUP($B84,事業計画書!$B84:$N84,4))</f>
        <v/>
      </c>
      <c r="E61" s="46" t="str">
        <f>IF(事業計画書!$G84="","",VLOOKUP($B84,事業計画書!$B84:$N84,6))</f>
        <v/>
      </c>
      <c r="F61" s="46" t="str">
        <f>IF(事業計画書!$I84="","",VLOOKUP($B84,事業計画書!$B84:$N84,8))</f>
        <v/>
      </c>
      <c r="G61" s="47"/>
      <c r="H61" s="48"/>
      <c r="I61" s="49" t="str">
        <f t="shared" si="3"/>
        <v/>
      </c>
      <c r="J61" s="50"/>
      <c r="K61" s="51" t="str">
        <f t="shared" si="1"/>
        <v/>
      </c>
      <c r="L61" s="51" t="str">
        <f t="shared" si="2"/>
        <v/>
      </c>
    </row>
    <row r="62" spans="2:12">
      <c r="B62" s="45" t="s">
        <v>106</v>
      </c>
      <c r="C62" s="46" t="str">
        <f>IF(事業計画書!$C85="","",VLOOKUP($B85,事業計画書!$B85:$N85,2))</f>
        <v/>
      </c>
      <c r="D62" s="46" t="str">
        <f>IF(事業計画書!$E85="","",VLOOKUP($B85,事業計画書!$B85:$N85,4))</f>
        <v/>
      </c>
      <c r="E62" s="46" t="str">
        <f>IF(事業計画書!$G85="","",VLOOKUP($B85,事業計画書!$B85:$N85,6))</f>
        <v/>
      </c>
      <c r="F62" s="46" t="str">
        <f>IF(事業計画書!$I85="","",VLOOKUP($B85,事業計画書!$B85:$N85,8))</f>
        <v/>
      </c>
      <c r="G62" s="47"/>
      <c r="H62" s="48"/>
      <c r="I62" s="49" t="str">
        <f t="shared" si="3"/>
        <v/>
      </c>
      <c r="J62" s="50"/>
      <c r="K62" s="51" t="str">
        <f t="shared" si="1"/>
        <v/>
      </c>
      <c r="L62" s="51" t="str">
        <f t="shared" si="2"/>
        <v/>
      </c>
    </row>
    <row r="63" spans="2:12">
      <c r="B63" s="45" t="s">
        <v>107</v>
      </c>
      <c r="C63" s="46" t="str">
        <f>IF(事業計画書!$C86="","",VLOOKUP($B86,事業計画書!$B86:$N86,2))</f>
        <v/>
      </c>
      <c r="D63" s="46" t="str">
        <f>IF(事業計画書!$E86="","",VLOOKUP($B86,事業計画書!$B86:$N86,4))</f>
        <v/>
      </c>
      <c r="E63" s="46" t="str">
        <f>IF(事業計画書!$G86="","",VLOOKUP($B86,事業計画書!$B86:$N86,6))</f>
        <v/>
      </c>
      <c r="F63" s="46" t="str">
        <f>IF(事業計画書!$I86="","",VLOOKUP($B86,事業計画書!$B86:$N86,8))</f>
        <v/>
      </c>
      <c r="G63" s="47"/>
      <c r="H63" s="48"/>
      <c r="I63" s="49" t="str">
        <f t="shared" si="3"/>
        <v/>
      </c>
      <c r="J63" s="50"/>
      <c r="K63" s="51" t="str">
        <f t="shared" si="1"/>
        <v/>
      </c>
      <c r="L63" s="51" t="str">
        <f t="shared" si="2"/>
        <v/>
      </c>
    </row>
    <row r="64" spans="2:12">
      <c r="B64" s="45" t="s">
        <v>108</v>
      </c>
      <c r="C64" s="46" t="str">
        <f>IF(事業計画書!$C87="","",VLOOKUP($B87,事業計画書!$B87:$N87,2))</f>
        <v/>
      </c>
      <c r="D64" s="46" t="str">
        <f>IF(事業計画書!$E87="","",VLOOKUP($B87,事業計画書!$B87:$N87,4))</f>
        <v/>
      </c>
      <c r="E64" s="46" t="str">
        <f>IF(事業計画書!$G87="","",VLOOKUP($B87,事業計画書!$B87:$N87,6))</f>
        <v/>
      </c>
      <c r="F64" s="46" t="str">
        <f>IF(事業計画書!$I87="","",VLOOKUP($B87,事業計画書!$B87:$N87,8))</f>
        <v/>
      </c>
      <c r="G64" s="47"/>
      <c r="H64" s="48"/>
      <c r="I64" s="49" t="str">
        <f t="shared" si="3"/>
        <v/>
      </c>
      <c r="J64" s="50"/>
      <c r="K64" s="51" t="str">
        <f t="shared" si="1"/>
        <v/>
      </c>
      <c r="L64" s="51" t="str">
        <f t="shared" si="2"/>
        <v/>
      </c>
    </row>
    <row r="65" spans="2:12">
      <c r="B65" s="45" t="s">
        <v>109</v>
      </c>
      <c r="C65" s="46" t="str">
        <f>IF(事業計画書!$C88="","",VLOOKUP($B88,事業計画書!$B88:$N88,2))</f>
        <v/>
      </c>
      <c r="D65" s="46" t="str">
        <f>IF(事業計画書!$E88="","",VLOOKUP($B88,事業計画書!$B88:$N88,4))</f>
        <v/>
      </c>
      <c r="E65" s="46" t="str">
        <f>IF(事業計画書!$G88="","",VLOOKUP($B88,事業計画書!$B88:$N88,6))</f>
        <v/>
      </c>
      <c r="F65" s="46" t="str">
        <f>IF(事業計画書!$I88="","",VLOOKUP($B88,事業計画書!$B88:$N88,8))</f>
        <v/>
      </c>
      <c r="G65" s="47"/>
      <c r="H65" s="48"/>
      <c r="I65" s="49" t="str">
        <f t="shared" si="3"/>
        <v/>
      </c>
      <c r="J65" s="50"/>
      <c r="K65" s="51" t="str">
        <f t="shared" si="1"/>
        <v/>
      </c>
      <c r="L65" s="51" t="str">
        <f t="shared" si="2"/>
        <v/>
      </c>
    </row>
    <row r="66" spans="2:12">
      <c r="B66" s="45" t="s">
        <v>110</v>
      </c>
      <c r="C66" s="46" t="str">
        <f>IF(事業計画書!$C89="","",VLOOKUP($B89,事業計画書!$B89:$N89,2))</f>
        <v/>
      </c>
      <c r="D66" s="46" t="str">
        <f>IF(事業計画書!$E89="","",VLOOKUP($B89,事業計画書!$B89:$N89,4))</f>
        <v/>
      </c>
      <c r="E66" s="46" t="str">
        <f>IF(事業計画書!$G89="","",VLOOKUP($B89,事業計画書!$B89:$N89,6))</f>
        <v/>
      </c>
      <c r="F66" s="46" t="str">
        <f>IF(事業計画書!$I89="","",VLOOKUP($B89,事業計画書!$B89:$N89,8))</f>
        <v/>
      </c>
      <c r="G66" s="47"/>
      <c r="H66" s="48"/>
      <c r="I66" s="49" t="str">
        <f t="shared" si="3"/>
        <v/>
      </c>
      <c r="J66" s="50"/>
      <c r="K66" s="51" t="str">
        <f t="shared" si="1"/>
        <v/>
      </c>
      <c r="L66" s="51" t="str">
        <f t="shared" si="2"/>
        <v/>
      </c>
    </row>
    <row r="67" spans="2:12">
      <c r="B67" s="45" t="s">
        <v>111</v>
      </c>
      <c r="C67" s="46" t="str">
        <f>IF(事業計画書!$C90="","",VLOOKUP($B90,事業計画書!$B90:$N90,2))</f>
        <v/>
      </c>
      <c r="D67" s="46" t="str">
        <f>IF(事業計画書!$E90="","",VLOOKUP($B90,事業計画書!$B90:$N90,4))</f>
        <v/>
      </c>
      <c r="E67" s="46" t="str">
        <f>IF(事業計画書!$G90="","",VLOOKUP($B90,事業計画書!$B90:$N90,6))</f>
        <v/>
      </c>
      <c r="F67" s="46" t="str">
        <f>IF(事業計画書!$I90="","",VLOOKUP($B90,事業計画書!$B90:$N90,8))</f>
        <v/>
      </c>
      <c r="G67" s="47"/>
      <c r="H67" s="48"/>
      <c r="I67" s="49" t="str">
        <f t="shared" si="3"/>
        <v/>
      </c>
      <c r="J67" s="50"/>
      <c r="K67" s="51" t="str">
        <f t="shared" si="1"/>
        <v/>
      </c>
      <c r="L67" s="51" t="str">
        <f t="shared" si="2"/>
        <v/>
      </c>
    </row>
    <row r="68" spans="2:12">
      <c r="B68" s="45" t="s">
        <v>112</v>
      </c>
      <c r="C68" s="46" t="str">
        <f>IF(事業計画書!$C91="","",VLOOKUP($B91,事業計画書!$B91:$N91,2))</f>
        <v/>
      </c>
      <c r="D68" s="46" t="str">
        <f>IF(事業計画書!$E91="","",VLOOKUP($B91,事業計画書!$B91:$N91,4))</f>
        <v/>
      </c>
      <c r="E68" s="46" t="str">
        <f>IF(事業計画書!$G91="","",VLOOKUP($B91,事業計画書!$B91:$N91,6))</f>
        <v/>
      </c>
      <c r="F68" s="46" t="str">
        <f>IF(事業計画書!$I91="","",VLOOKUP($B91,事業計画書!$B91:$N91,8))</f>
        <v/>
      </c>
      <c r="G68" s="47"/>
      <c r="H68" s="48"/>
      <c r="I68" s="49" t="str">
        <f t="shared" si="3"/>
        <v/>
      </c>
      <c r="J68" s="50"/>
      <c r="K68" s="51" t="str">
        <f t="shared" si="1"/>
        <v/>
      </c>
      <c r="L68" s="51" t="str">
        <f t="shared" si="2"/>
        <v/>
      </c>
    </row>
    <row r="69" spans="2:12">
      <c r="B69" s="45" t="s">
        <v>113</v>
      </c>
      <c r="C69" s="46" t="str">
        <f>IF(事業計画書!$C92="","",VLOOKUP($B92,事業計画書!$B92:$N92,2))</f>
        <v/>
      </c>
      <c r="D69" s="46" t="str">
        <f>IF(事業計画書!$E92="","",VLOOKUP($B92,事業計画書!$B92:$N92,4))</f>
        <v/>
      </c>
      <c r="E69" s="46" t="str">
        <f>IF(事業計画書!$G92="","",VLOOKUP($B92,事業計画書!$B92:$N92,6))</f>
        <v/>
      </c>
      <c r="F69" s="46" t="str">
        <f>IF(事業計画書!$I92="","",VLOOKUP($B92,事業計画書!$B92:$N92,8))</f>
        <v/>
      </c>
      <c r="G69" s="47"/>
      <c r="H69" s="48"/>
      <c r="I69" s="49" t="str">
        <f t="shared" si="3"/>
        <v/>
      </c>
      <c r="J69" s="50"/>
      <c r="K69" s="51" t="str">
        <f t="shared" si="1"/>
        <v/>
      </c>
      <c r="L69" s="51" t="str">
        <f t="shared" si="2"/>
        <v/>
      </c>
    </row>
    <row r="70" spans="2:12">
      <c r="B70" s="45" t="s">
        <v>114</v>
      </c>
      <c r="C70" s="46" t="str">
        <f>IF(事業計画書!$C93="","",VLOOKUP($B93,事業計画書!$B93:$N93,2))</f>
        <v/>
      </c>
      <c r="D70" s="46" t="str">
        <f>IF(事業計画書!$E93="","",VLOOKUP($B93,事業計画書!$B93:$N93,4))</f>
        <v/>
      </c>
      <c r="E70" s="46" t="str">
        <f>IF(事業計画書!$G93="","",VLOOKUP($B93,事業計画書!$B93:$N93,6))</f>
        <v/>
      </c>
      <c r="F70" s="46" t="str">
        <f>IF(事業計画書!$I93="","",VLOOKUP($B93,事業計画書!$B93:$N93,8))</f>
        <v/>
      </c>
      <c r="G70" s="47"/>
      <c r="H70" s="48"/>
      <c r="I70" s="49" t="str">
        <f t="shared" si="3"/>
        <v/>
      </c>
      <c r="J70" s="50"/>
      <c r="K70" s="51" t="str">
        <f t="shared" si="1"/>
        <v/>
      </c>
      <c r="L70" s="51" t="str">
        <f t="shared" si="2"/>
        <v/>
      </c>
    </row>
    <row r="71" spans="2:12">
      <c r="B71" s="45" t="s">
        <v>115</v>
      </c>
      <c r="C71" s="46" t="str">
        <f>IF(事業計画書!$C94="","",VLOOKUP($B94,事業計画書!$B94:$N94,2))</f>
        <v/>
      </c>
      <c r="D71" s="46" t="str">
        <f>IF(事業計画書!$E94="","",VLOOKUP($B94,事業計画書!$B94:$N94,4))</f>
        <v/>
      </c>
      <c r="E71" s="46" t="str">
        <f>IF(事業計画書!$G94="","",VLOOKUP($B94,事業計画書!$B94:$N94,6))</f>
        <v/>
      </c>
      <c r="F71" s="46" t="str">
        <f>IF(事業計画書!$I94="","",VLOOKUP($B94,事業計画書!$B94:$N94,8))</f>
        <v/>
      </c>
      <c r="G71" s="47"/>
      <c r="H71" s="48"/>
      <c r="I71" s="49" t="str">
        <f t="shared" si="3"/>
        <v/>
      </c>
      <c r="J71" s="50"/>
      <c r="K71" s="51" t="str">
        <f t="shared" si="1"/>
        <v/>
      </c>
      <c r="L71" s="51" t="str">
        <f t="shared" si="2"/>
        <v/>
      </c>
    </row>
    <row r="72" spans="2:12">
      <c r="B72" s="45" t="s">
        <v>116</v>
      </c>
      <c r="C72" s="46" t="str">
        <f>IF(事業計画書!$C95="","",VLOOKUP($B95,事業計画書!$B95:$N95,2))</f>
        <v/>
      </c>
      <c r="D72" s="46" t="str">
        <f>IF(事業計画書!$E95="","",VLOOKUP($B95,事業計画書!$B95:$N95,4))</f>
        <v/>
      </c>
      <c r="E72" s="46" t="str">
        <f>IF(事業計画書!$G95="","",VLOOKUP($B95,事業計画書!$B95:$N95,6))</f>
        <v/>
      </c>
      <c r="F72" s="46" t="str">
        <f>IF(事業計画書!$I95="","",VLOOKUP($B95,事業計画書!$B95:$N95,8))</f>
        <v/>
      </c>
      <c r="G72" s="47"/>
      <c r="H72" s="48"/>
      <c r="I72" s="49" t="str">
        <f t="shared" si="3"/>
        <v/>
      </c>
      <c r="J72" s="50"/>
      <c r="K72" s="51" t="str">
        <f t="shared" si="1"/>
        <v/>
      </c>
      <c r="L72" s="51" t="str">
        <f t="shared" si="2"/>
        <v/>
      </c>
    </row>
    <row r="73" spans="2:12">
      <c r="B73" s="45" t="s">
        <v>117</v>
      </c>
      <c r="C73" s="46" t="str">
        <f>IF(事業計画書!$C96="","",VLOOKUP($B96,事業計画書!$B96:$N96,2))</f>
        <v/>
      </c>
      <c r="D73" s="46" t="str">
        <f>IF(事業計画書!$E96="","",VLOOKUP($B96,事業計画書!$B96:$N96,4))</f>
        <v/>
      </c>
      <c r="E73" s="46" t="str">
        <f>IF(事業計画書!$G96="","",VLOOKUP($B96,事業計画書!$B96:$N96,6))</f>
        <v/>
      </c>
      <c r="F73" s="46" t="str">
        <f>IF(事業計画書!$I96="","",VLOOKUP($B96,事業計画書!$B96:$N96,8))</f>
        <v/>
      </c>
      <c r="G73" s="47"/>
      <c r="H73" s="48"/>
      <c r="I73" s="49" t="str">
        <f t="shared" si="3"/>
        <v/>
      </c>
      <c r="J73" s="50"/>
      <c r="K73" s="51" t="str">
        <f t="shared" si="1"/>
        <v/>
      </c>
      <c r="L73" s="51" t="str">
        <f t="shared" si="2"/>
        <v/>
      </c>
    </row>
    <row r="74" spans="2:12">
      <c r="B74" s="45" t="s">
        <v>118</v>
      </c>
      <c r="C74" s="46" t="str">
        <f>IF(事業計画書!$C97="","",VLOOKUP($B97,事業計画書!$B97:$N97,2))</f>
        <v/>
      </c>
      <c r="D74" s="46" t="str">
        <f>IF(事業計画書!$E97="","",VLOOKUP($B97,事業計画書!$B97:$N97,4))</f>
        <v/>
      </c>
      <c r="E74" s="46" t="str">
        <f>IF(事業計画書!$G97="","",VLOOKUP($B97,事業計画書!$B97:$N97,6))</f>
        <v/>
      </c>
      <c r="F74" s="46" t="str">
        <f>IF(事業計画書!$I97="","",VLOOKUP($B97,事業計画書!$B97:$N97,8))</f>
        <v/>
      </c>
      <c r="G74" s="47"/>
      <c r="H74" s="48"/>
      <c r="I74" s="49" t="str">
        <f t="shared" si="3"/>
        <v/>
      </c>
      <c r="J74" s="50"/>
      <c r="K74" s="51" t="str">
        <f t="shared" ref="K74:K137" si="4">IF($F74="","",$B74&amp;"_"&amp;"算出エビデンス")</f>
        <v/>
      </c>
      <c r="L74" s="51" t="str">
        <f t="shared" ref="L74:L137" si="5">IF($F74="","",$B74&amp;"_"&amp;"整備箇所")</f>
        <v/>
      </c>
    </row>
    <row r="75" spans="2:12">
      <c r="B75" s="45" t="s">
        <v>119</v>
      </c>
      <c r="C75" s="46" t="str">
        <f>IF(事業計画書!$C98="","",VLOOKUP($B98,事業計画書!$B98:$N98,2))</f>
        <v/>
      </c>
      <c r="D75" s="46" t="str">
        <f>IF(事業計画書!$E98="","",VLOOKUP($B98,事業計画書!$B98:$N98,4))</f>
        <v/>
      </c>
      <c r="E75" s="46" t="str">
        <f>IF(事業計画書!$G98="","",VLOOKUP($B98,事業計画書!$B98:$N98,6))</f>
        <v/>
      </c>
      <c r="F75" s="46" t="str">
        <f>IF(事業計画書!$I98="","",VLOOKUP($B98,事業計画書!$B98:$N98,8))</f>
        <v/>
      </c>
      <c r="G75" s="47"/>
      <c r="H75" s="48"/>
      <c r="I75" s="49" t="str">
        <f t="shared" si="3"/>
        <v/>
      </c>
      <c r="J75" s="50"/>
      <c r="K75" s="51" t="str">
        <f t="shared" si="4"/>
        <v/>
      </c>
      <c r="L75" s="51" t="str">
        <f t="shared" si="5"/>
        <v/>
      </c>
    </row>
    <row r="76" spans="2:12">
      <c r="B76" s="45" t="s">
        <v>120</v>
      </c>
      <c r="C76" s="46" t="str">
        <f>IF(事業計画書!$C99="","",VLOOKUP($B99,事業計画書!$B99:$N99,2))</f>
        <v/>
      </c>
      <c r="D76" s="46" t="str">
        <f>IF(事業計画書!$E99="","",VLOOKUP($B99,事業計画書!$B99:$N99,4))</f>
        <v/>
      </c>
      <c r="E76" s="46" t="str">
        <f>IF(事業計画書!$G99="","",VLOOKUP($B99,事業計画書!$B99:$N99,6))</f>
        <v/>
      </c>
      <c r="F76" s="46" t="str">
        <f>IF(事業計画書!$I99="","",VLOOKUP($B99,事業計画書!$B99:$N99,8))</f>
        <v/>
      </c>
      <c r="G76" s="47"/>
      <c r="H76" s="48"/>
      <c r="I76" s="49" t="str">
        <f t="shared" si="3"/>
        <v/>
      </c>
      <c r="J76" s="50"/>
      <c r="K76" s="51" t="str">
        <f t="shared" si="4"/>
        <v/>
      </c>
      <c r="L76" s="51" t="str">
        <f t="shared" si="5"/>
        <v/>
      </c>
    </row>
    <row r="77" spans="2:12">
      <c r="B77" s="45" t="s">
        <v>121</v>
      </c>
      <c r="C77" s="46" t="str">
        <f>IF(事業計画書!$C100="","",VLOOKUP($B100,事業計画書!$B100:$N100,2))</f>
        <v/>
      </c>
      <c r="D77" s="46" t="str">
        <f>IF(事業計画書!$E100="","",VLOOKUP($B100,事業計画書!$B100:$N100,4))</f>
        <v/>
      </c>
      <c r="E77" s="46" t="str">
        <f>IF(事業計画書!$G100="","",VLOOKUP($B100,事業計画書!$B100:$N100,6))</f>
        <v/>
      </c>
      <c r="F77" s="46" t="str">
        <f>IF(事業計画書!$I100="","",VLOOKUP($B100,事業計画書!$B100:$N100,8))</f>
        <v/>
      </c>
      <c r="G77" s="47"/>
      <c r="H77" s="48"/>
      <c r="I77" s="49" t="str">
        <f t="shared" si="3"/>
        <v/>
      </c>
      <c r="J77" s="50"/>
      <c r="K77" s="51" t="str">
        <f t="shared" si="4"/>
        <v/>
      </c>
      <c r="L77" s="51" t="str">
        <f t="shared" si="5"/>
        <v/>
      </c>
    </row>
    <row r="78" spans="2:12">
      <c r="B78" s="45" t="s">
        <v>122</v>
      </c>
      <c r="C78" s="46" t="str">
        <f>IF(事業計画書!$C101="","",VLOOKUP($B101,事業計画書!$B101:$N101,2))</f>
        <v/>
      </c>
      <c r="D78" s="46" t="str">
        <f>IF(事業計画書!$E101="","",VLOOKUP($B101,事業計画書!$B101:$N101,4))</f>
        <v/>
      </c>
      <c r="E78" s="46" t="str">
        <f>IF(事業計画書!$G101="","",VLOOKUP($B101,事業計画書!$B101:$N101,6))</f>
        <v/>
      </c>
      <c r="F78" s="46" t="str">
        <f>IF(事業計画書!$I101="","",VLOOKUP($B101,事業計画書!$B101:$N101,8))</f>
        <v/>
      </c>
      <c r="G78" s="47"/>
      <c r="H78" s="48"/>
      <c r="I78" s="49" t="str">
        <f t="shared" si="3"/>
        <v/>
      </c>
      <c r="J78" s="50"/>
      <c r="K78" s="51" t="str">
        <f t="shared" si="4"/>
        <v/>
      </c>
      <c r="L78" s="51" t="str">
        <f t="shared" si="5"/>
        <v/>
      </c>
    </row>
    <row r="79" spans="2:12">
      <c r="B79" s="45" t="s">
        <v>123</v>
      </c>
      <c r="C79" s="46" t="str">
        <f>IF(事業計画書!$C102="","",VLOOKUP($B102,事業計画書!$B102:$N102,2))</f>
        <v/>
      </c>
      <c r="D79" s="46" t="str">
        <f>IF(事業計画書!$E102="","",VLOOKUP($B102,事業計画書!$B102:$N102,4))</f>
        <v/>
      </c>
      <c r="E79" s="46" t="str">
        <f>IF(事業計画書!$G102="","",VLOOKUP($B102,事業計画書!$B102:$N102,6))</f>
        <v/>
      </c>
      <c r="F79" s="46" t="str">
        <f>IF(事業計画書!$I102="","",VLOOKUP($B102,事業計画書!$B102:$N102,8))</f>
        <v/>
      </c>
      <c r="G79" s="47"/>
      <c r="H79" s="48"/>
      <c r="I79" s="49" t="str">
        <f t="shared" si="3"/>
        <v/>
      </c>
      <c r="J79" s="50"/>
      <c r="K79" s="51" t="str">
        <f t="shared" si="4"/>
        <v/>
      </c>
      <c r="L79" s="51" t="str">
        <f t="shared" si="5"/>
        <v/>
      </c>
    </row>
    <row r="80" spans="2:12">
      <c r="B80" s="45" t="s">
        <v>124</v>
      </c>
      <c r="C80" s="46" t="str">
        <f>IF(事業計画書!$C103="","",VLOOKUP($B103,事業計画書!$B103:$N103,2))</f>
        <v/>
      </c>
      <c r="D80" s="46" t="str">
        <f>IF(事業計画書!$E103="","",VLOOKUP($B103,事業計画書!$B103:$N103,4))</f>
        <v/>
      </c>
      <c r="E80" s="46" t="str">
        <f>IF(事業計画書!$G103="","",VLOOKUP($B103,事業計画書!$B103:$N103,6))</f>
        <v/>
      </c>
      <c r="F80" s="46" t="str">
        <f>IF(事業計画書!$I103="","",VLOOKUP($B103,事業計画書!$B103:$N103,8))</f>
        <v/>
      </c>
      <c r="G80" s="47"/>
      <c r="H80" s="48"/>
      <c r="I80" s="49" t="str">
        <f t="shared" si="3"/>
        <v/>
      </c>
      <c r="J80" s="50"/>
      <c r="K80" s="51" t="str">
        <f t="shared" si="4"/>
        <v/>
      </c>
      <c r="L80" s="51" t="str">
        <f t="shared" si="5"/>
        <v/>
      </c>
    </row>
    <row r="81" spans="2:12">
      <c r="B81" s="45" t="s">
        <v>125</v>
      </c>
      <c r="C81" s="46" t="str">
        <f>IF(事業計画書!$C104="","",VLOOKUP($B104,事業計画書!$B104:$N104,2))</f>
        <v/>
      </c>
      <c r="D81" s="46" t="str">
        <f>IF(事業計画書!$E104="","",VLOOKUP($B104,事業計画書!$B104:$N104,4))</f>
        <v/>
      </c>
      <c r="E81" s="46" t="str">
        <f>IF(事業計画書!$G104="","",VLOOKUP($B104,事業計画書!$B104:$N104,6))</f>
        <v/>
      </c>
      <c r="F81" s="46" t="str">
        <f>IF(事業計画書!$I104="","",VLOOKUP($B104,事業計画書!$B104:$N104,8))</f>
        <v/>
      </c>
      <c r="G81" s="47"/>
      <c r="H81" s="48"/>
      <c r="I81" s="49" t="str">
        <f t="shared" si="3"/>
        <v/>
      </c>
      <c r="J81" s="50"/>
      <c r="K81" s="51" t="str">
        <f t="shared" si="4"/>
        <v/>
      </c>
      <c r="L81" s="51" t="str">
        <f t="shared" si="5"/>
        <v/>
      </c>
    </row>
    <row r="82" spans="2:12">
      <c r="B82" s="45" t="s">
        <v>126</v>
      </c>
      <c r="C82" s="46" t="str">
        <f>IF(事業計画書!$C105="","",VLOOKUP($B105,事業計画書!$B105:$N105,2))</f>
        <v/>
      </c>
      <c r="D82" s="46" t="str">
        <f>IF(事業計画書!$E105="","",VLOOKUP($B105,事業計画書!$B105:$N105,4))</f>
        <v/>
      </c>
      <c r="E82" s="46" t="str">
        <f>IF(事業計画書!$G105="","",VLOOKUP($B105,事業計画書!$B105:$N105,6))</f>
        <v/>
      </c>
      <c r="F82" s="46" t="str">
        <f>IF(事業計画書!$I105="","",VLOOKUP($B105,事業計画書!$B105:$N105,8))</f>
        <v/>
      </c>
      <c r="G82" s="47"/>
      <c r="H82" s="48"/>
      <c r="I82" s="49" t="str">
        <f t="shared" ref="I82:I145" si="6">IF(G82="","",H82-G82)</f>
        <v/>
      </c>
      <c r="J82" s="50"/>
      <c r="K82" s="51" t="str">
        <f t="shared" si="4"/>
        <v/>
      </c>
      <c r="L82" s="51" t="str">
        <f t="shared" si="5"/>
        <v/>
      </c>
    </row>
    <row r="83" spans="2:12">
      <c r="B83" s="45" t="s">
        <v>127</v>
      </c>
      <c r="C83" s="46" t="str">
        <f>IF(事業計画書!$C106="","",VLOOKUP($B106,事業計画書!$B106:$N106,2))</f>
        <v/>
      </c>
      <c r="D83" s="46" t="str">
        <f>IF(事業計画書!$E106="","",VLOOKUP($B106,事業計画書!$B106:$N106,4))</f>
        <v/>
      </c>
      <c r="E83" s="46" t="str">
        <f>IF(事業計画書!$G106="","",VLOOKUP($B106,事業計画書!$B106:$N106,6))</f>
        <v/>
      </c>
      <c r="F83" s="46" t="str">
        <f>IF(事業計画書!$I106="","",VLOOKUP($B106,事業計画書!$B106:$N106,8))</f>
        <v/>
      </c>
      <c r="G83" s="47"/>
      <c r="H83" s="48"/>
      <c r="I83" s="49" t="str">
        <f t="shared" si="6"/>
        <v/>
      </c>
      <c r="J83" s="50"/>
      <c r="K83" s="51" t="str">
        <f t="shared" si="4"/>
        <v/>
      </c>
      <c r="L83" s="51" t="str">
        <f t="shared" si="5"/>
        <v/>
      </c>
    </row>
    <row r="84" spans="2:12">
      <c r="B84" s="45" t="s">
        <v>128</v>
      </c>
      <c r="C84" s="46" t="str">
        <f>IF(事業計画書!$C107="","",VLOOKUP($B107,事業計画書!$B107:$N107,2))</f>
        <v/>
      </c>
      <c r="D84" s="46" t="str">
        <f>IF(事業計画書!$E107="","",VLOOKUP($B107,事業計画書!$B107:$N107,4))</f>
        <v/>
      </c>
      <c r="E84" s="46" t="str">
        <f>IF(事業計画書!$G107="","",VLOOKUP($B107,事業計画書!$B107:$N107,6))</f>
        <v/>
      </c>
      <c r="F84" s="46" t="str">
        <f>IF(事業計画書!$I107="","",VLOOKUP($B107,事業計画書!$B107:$N107,8))</f>
        <v/>
      </c>
      <c r="G84" s="47"/>
      <c r="H84" s="48"/>
      <c r="I84" s="49" t="str">
        <f t="shared" si="6"/>
        <v/>
      </c>
      <c r="J84" s="50"/>
      <c r="K84" s="51" t="str">
        <f t="shared" si="4"/>
        <v/>
      </c>
      <c r="L84" s="51" t="str">
        <f t="shared" si="5"/>
        <v/>
      </c>
    </row>
    <row r="85" spans="2:12">
      <c r="B85" s="45" t="s">
        <v>129</v>
      </c>
      <c r="C85" s="46" t="str">
        <f>IF(事業計画書!$C108="","",VLOOKUP($B108,事業計画書!$B108:$N108,2))</f>
        <v/>
      </c>
      <c r="D85" s="46" t="str">
        <f>IF(事業計画書!$E108="","",VLOOKUP($B108,事業計画書!$B108:$N108,4))</f>
        <v/>
      </c>
      <c r="E85" s="46" t="str">
        <f>IF(事業計画書!$G108="","",VLOOKUP($B108,事業計画書!$B108:$N108,6))</f>
        <v/>
      </c>
      <c r="F85" s="46" t="str">
        <f>IF(事業計画書!$I108="","",VLOOKUP($B108,事業計画書!$B108:$N108,8))</f>
        <v/>
      </c>
      <c r="G85" s="47"/>
      <c r="H85" s="48"/>
      <c r="I85" s="49" t="str">
        <f t="shared" si="6"/>
        <v/>
      </c>
      <c r="J85" s="50"/>
      <c r="K85" s="51" t="str">
        <f t="shared" si="4"/>
        <v/>
      </c>
      <c r="L85" s="51" t="str">
        <f t="shared" si="5"/>
        <v/>
      </c>
    </row>
    <row r="86" spans="2:12">
      <c r="B86" s="45" t="s">
        <v>130</v>
      </c>
      <c r="C86" s="46" t="str">
        <f>IF(事業計画書!$C109="","",VLOOKUP($B109,事業計画書!$B109:$N109,2))</f>
        <v/>
      </c>
      <c r="D86" s="46" t="str">
        <f>IF(事業計画書!$E109="","",VLOOKUP($B109,事業計画書!$B109:$N109,4))</f>
        <v/>
      </c>
      <c r="E86" s="46" t="str">
        <f>IF(事業計画書!$G109="","",VLOOKUP($B109,事業計画書!$B109:$N109,6))</f>
        <v/>
      </c>
      <c r="F86" s="46" t="str">
        <f>IF(事業計画書!$I109="","",VLOOKUP($B109,事業計画書!$B109:$N109,8))</f>
        <v/>
      </c>
      <c r="G86" s="47"/>
      <c r="H86" s="48"/>
      <c r="I86" s="49" t="str">
        <f t="shared" si="6"/>
        <v/>
      </c>
      <c r="J86" s="50"/>
      <c r="K86" s="51" t="str">
        <f t="shared" si="4"/>
        <v/>
      </c>
      <c r="L86" s="51" t="str">
        <f t="shared" si="5"/>
        <v/>
      </c>
    </row>
    <row r="87" spans="2:12">
      <c r="B87" s="45" t="s">
        <v>131</v>
      </c>
      <c r="C87" s="46" t="str">
        <f>IF(事業計画書!$C110="","",VLOOKUP($B110,事業計画書!$B110:$N110,2))</f>
        <v/>
      </c>
      <c r="D87" s="46" t="str">
        <f>IF(事業計画書!$E110="","",VLOOKUP($B110,事業計画書!$B110:$N110,4))</f>
        <v/>
      </c>
      <c r="E87" s="46" t="str">
        <f>IF(事業計画書!$G110="","",VLOOKUP($B110,事業計画書!$B110:$N110,6))</f>
        <v/>
      </c>
      <c r="F87" s="46" t="str">
        <f>IF(事業計画書!$I110="","",VLOOKUP($B110,事業計画書!$B110:$N110,8))</f>
        <v/>
      </c>
      <c r="G87" s="47"/>
      <c r="H87" s="48"/>
      <c r="I87" s="49" t="str">
        <f t="shared" si="6"/>
        <v/>
      </c>
      <c r="J87" s="50"/>
      <c r="K87" s="51" t="str">
        <f t="shared" si="4"/>
        <v/>
      </c>
      <c r="L87" s="51" t="str">
        <f t="shared" si="5"/>
        <v/>
      </c>
    </row>
    <row r="88" spans="2:12">
      <c r="B88" s="45" t="s">
        <v>132</v>
      </c>
      <c r="C88" s="46" t="str">
        <f>IF(事業計画書!$C111="","",VLOOKUP($B111,事業計画書!$B111:$N111,2))</f>
        <v/>
      </c>
      <c r="D88" s="46" t="str">
        <f>IF(事業計画書!$E111="","",VLOOKUP($B111,事業計画書!$B111:$N111,4))</f>
        <v/>
      </c>
      <c r="E88" s="46" t="str">
        <f>IF(事業計画書!$G111="","",VLOOKUP($B111,事業計画書!$B111:$N111,6))</f>
        <v/>
      </c>
      <c r="F88" s="46" t="str">
        <f>IF(事業計画書!$I111="","",VLOOKUP($B111,事業計画書!$B111:$N111,8))</f>
        <v/>
      </c>
      <c r="G88" s="47"/>
      <c r="H88" s="48"/>
      <c r="I88" s="49" t="str">
        <f t="shared" si="6"/>
        <v/>
      </c>
      <c r="J88" s="50"/>
      <c r="K88" s="51" t="str">
        <f t="shared" si="4"/>
        <v/>
      </c>
      <c r="L88" s="51" t="str">
        <f t="shared" si="5"/>
        <v/>
      </c>
    </row>
    <row r="89" spans="2:12">
      <c r="B89" s="45" t="s">
        <v>133</v>
      </c>
      <c r="C89" s="46" t="str">
        <f>IF(事業計画書!$C112="","",VLOOKUP($B112,事業計画書!$B112:$N112,2))</f>
        <v/>
      </c>
      <c r="D89" s="46" t="str">
        <f>IF(事業計画書!$E112="","",VLOOKUP($B112,事業計画書!$B112:$N112,4))</f>
        <v/>
      </c>
      <c r="E89" s="46" t="str">
        <f>IF(事業計画書!$G112="","",VLOOKUP($B112,事業計画書!$B112:$N112,6))</f>
        <v/>
      </c>
      <c r="F89" s="46" t="str">
        <f>IF(事業計画書!$I112="","",VLOOKUP($B112,事業計画書!$B112:$N112,8))</f>
        <v/>
      </c>
      <c r="G89" s="47"/>
      <c r="H89" s="48"/>
      <c r="I89" s="49" t="str">
        <f t="shared" si="6"/>
        <v/>
      </c>
      <c r="J89" s="50"/>
      <c r="K89" s="51" t="str">
        <f t="shared" si="4"/>
        <v/>
      </c>
      <c r="L89" s="51" t="str">
        <f t="shared" si="5"/>
        <v/>
      </c>
    </row>
    <row r="90" spans="2:12">
      <c r="B90" s="45" t="s">
        <v>134</v>
      </c>
      <c r="C90" s="46" t="str">
        <f>IF(事業計画書!$C113="","",VLOOKUP($B113,事業計画書!$B113:$N113,2))</f>
        <v/>
      </c>
      <c r="D90" s="46" t="str">
        <f>IF(事業計画書!$E113="","",VLOOKUP($B113,事業計画書!$B113:$N113,4))</f>
        <v/>
      </c>
      <c r="E90" s="46" t="str">
        <f>IF(事業計画書!$G113="","",VLOOKUP($B113,事業計画書!$B113:$N113,6))</f>
        <v/>
      </c>
      <c r="F90" s="46" t="str">
        <f>IF(事業計画書!$I113="","",VLOOKUP($B113,事業計画書!$B113:$N113,8))</f>
        <v/>
      </c>
      <c r="G90" s="47"/>
      <c r="H90" s="48"/>
      <c r="I90" s="49" t="str">
        <f t="shared" si="6"/>
        <v/>
      </c>
      <c r="J90" s="50"/>
      <c r="K90" s="51" t="str">
        <f t="shared" si="4"/>
        <v/>
      </c>
      <c r="L90" s="51" t="str">
        <f t="shared" si="5"/>
        <v/>
      </c>
    </row>
    <row r="91" spans="2:12">
      <c r="B91" s="45" t="s">
        <v>135</v>
      </c>
      <c r="C91" s="46" t="str">
        <f>IF(事業計画書!$C114="","",VLOOKUP($B114,事業計画書!$B114:$N114,2))</f>
        <v/>
      </c>
      <c r="D91" s="46" t="str">
        <f>IF(事業計画書!$E114="","",VLOOKUP($B114,事業計画書!$B114:$N114,4))</f>
        <v/>
      </c>
      <c r="E91" s="46" t="str">
        <f>IF(事業計画書!$G114="","",VLOOKUP($B114,事業計画書!$B114:$N114,6))</f>
        <v/>
      </c>
      <c r="F91" s="46" t="str">
        <f>IF(事業計画書!$I114="","",VLOOKUP($B114,事業計画書!$B114:$N114,8))</f>
        <v/>
      </c>
      <c r="G91" s="47"/>
      <c r="H91" s="48"/>
      <c r="I91" s="49" t="str">
        <f t="shared" si="6"/>
        <v/>
      </c>
      <c r="J91" s="50"/>
      <c r="K91" s="51" t="str">
        <f t="shared" si="4"/>
        <v/>
      </c>
      <c r="L91" s="51" t="str">
        <f t="shared" si="5"/>
        <v/>
      </c>
    </row>
    <row r="92" spans="2:12">
      <c r="B92" s="45" t="s">
        <v>136</v>
      </c>
      <c r="C92" s="46" t="str">
        <f>IF(事業計画書!$C115="","",VLOOKUP($B115,事業計画書!$B115:$N115,2))</f>
        <v/>
      </c>
      <c r="D92" s="46" t="str">
        <f>IF(事業計画書!$E115="","",VLOOKUP($B115,事業計画書!$B115:$N115,4))</f>
        <v/>
      </c>
      <c r="E92" s="46" t="str">
        <f>IF(事業計画書!$G115="","",VLOOKUP($B115,事業計画書!$B115:$N115,6))</f>
        <v/>
      </c>
      <c r="F92" s="46" t="str">
        <f>IF(事業計画書!$I115="","",VLOOKUP($B115,事業計画書!$B115:$N115,8))</f>
        <v/>
      </c>
      <c r="G92" s="47"/>
      <c r="H92" s="48"/>
      <c r="I92" s="49" t="str">
        <f t="shared" si="6"/>
        <v/>
      </c>
      <c r="J92" s="50"/>
      <c r="K92" s="51" t="str">
        <f t="shared" si="4"/>
        <v/>
      </c>
      <c r="L92" s="51" t="str">
        <f t="shared" si="5"/>
        <v/>
      </c>
    </row>
    <row r="93" spans="2:12">
      <c r="B93" s="45" t="s">
        <v>137</v>
      </c>
      <c r="C93" s="46" t="str">
        <f>IF(事業計画書!$C116="","",VLOOKUP($B116,事業計画書!$B116:$N116,2))</f>
        <v/>
      </c>
      <c r="D93" s="46" t="str">
        <f>IF(事業計画書!$E116="","",VLOOKUP($B116,事業計画書!$B116:$N116,4))</f>
        <v/>
      </c>
      <c r="E93" s="46" t="str">
        <f>IF(事業計画書!$G116="","",VLOOKUP($B116,事業計画書!$B116:$N116,6))</f>
        <v/>
      </c>
      <c r="F93" s="46" t="str">
        <f>IF(事業計画書!$I116="","",VLOOKUP($B116,事業計画書!$B116:$N116,8))</f>
        <v/>
      </c>
      <c r="G93" s="47"/>
      <c r="H93" s="48"/>
      <c r="I93" s="49" t="str">
        <f t="shared" si="6"/>
        <v/>
      </c>
      <c r="J93" s="50"/>
      <c r="K93" s="51" t="str">
        <f t="shared" si="4"/>
        <v/>
      </c>
      <c r="L93" s="51" t="str">
        <f t="shared" si="5"/>
        <v/>
      </c>
    </row>
    <row r="94" spans="2:12">
      <c r="B94" s="45" t="s">
        <v>138</v>
      </c>
      <c r="C94" s="46" t="str">
        <f>IF(事業計画書!$C117="","",VLOOKUP($B117,事業計画書!$B117:$N117,2))</f>
        <v/>
      </c>
      <c r="D94" s="46" t="str">
        <f>IF(事業計画書!$E117="","",VLOOKUP($B117,事業計画書!$B117:$N117,4))</f>
        <v/>
      </c>
      <c r="E94" s="46" t="str">
        <f>IF(事業計画書!$G117="","",VLOOKUP($B117,事業計画書!$B117:$N117,6))</f>
        <v/>
      </c>
      <c r="F94" s="46" t="str">
        <f>IF(事業計画書!$I117="","",VLOOKUP($B117,事業計画書!$B117:$N117,8))</f>
        <v/>
      </c>
      <c r="G94" s="47"/>
      <c r="H94" s="48"/>
      <c r="I94" s="49" t="str">
        <f t="shared" si="6"/>
        <v/>
      </c>
      <c r="J94" s="50"/>
      <c r="K94" s="51" t="str">
        <f t="shared" si="4"/>
        <v/>
      </c>
      <c r="L94" s="51" t="str">
        <f t="shared" si="5"/>
        <v/>
      </c>
    </row>
    <row r="95" spans="2:12">
      <c r="B95" s="45" t="s">
        <v>139</v>
      </c>
      <c r="C95" s="46" t="str">
        <f>IF(事業計画書!$C118="","",VLOOKUP($B118,事業計画書!$B118:$N118,2))</f>
        <v/>
      </c>
      <c r="D95" s="46" t="str">
        <f>IF(事業計画書!$E118="","",VLOOKUP($B118,事業計画書!$B118:$N118,4))</f>
        <v/>
      </c>
      <c r="E95" s="46" t="str">
        <f>IF(事業計画書!$G118="","",VLOOKUP($B118,事業計画書!$B118:$N118,6))</f>
        <v/>
      </c>
      <c r="F95" s="46" t="str">
        <f>IF(事業計画書!$I118="","",VLOOKUP($B118,事業計画書!$B118:$N118,8))</f>
        <v/>
      </c>
      <c r="G95" s="47"/>
      <c r="H95" s="48"/>
      <c r="I95" s="49" t="str">
        <f t="shared" si="6"/>
        <v/>
      </c>
      <c r="J95" s="50"/>
      <c r="K95" s="51" t="str">
        <f t="shared" si="4"/>
        <v/>
      </c>
      <c r="L95" s="51" t="str">
        <f t="shared" si="5"/>
        <v/>
      </c>
    </row>
    <row r="96" spans="2:12">
      <c r="B96" s="45" t="s">
        <v>140</v>
      </c>
      <c r="C96" s="46" t="str">
        <f>IF(事業計画書!$C119="","",VLOOKUP($B119,事業計画書!$B119:$N119,2))</f>
        <v/>
      </c>
      <c r="D96" s="46" t="str">
        <f>IF(事業計画書!$E119="","",VLOOKUP($B119,事業計画書!$B119:$N119,4))</f>
        <v/>
      </c>
      <c r="E96" s="46" t="str">
        <f>IF(事業計画書!$G119="","",VLOOKUP($B119,事業計画書!$B119:$N119,6))</f>
        <v/>
      </c>
      <c r="F96" s="46" t="str">
        <f>IF(事業計画書!$I119="","",VLOOKUP($B119,事業計画書!$B119:$N119,8))</f>
        <v/>
      </c>
      <c r="G96" s="47"/>
      <c r="H96" s="48"/>
      <c r="I96" s="49" t="str">
        <f t="shared" si="6"/>
        <v/>
      </c>
      <c r="J96" s="50"/>
      <c r="K96" s="51" t="str">
        <f t="shared" si="4"/>
        <v/>
      </c>
      <c r="L96" s="51" t="str">
        <f t="shared" si="5"/>
        <v/>
      </c>
    </row>
    <row r="97" spans="2:12">
      <c r="B97" s="45" t="s">
        <v>141</v>
      </c>
      <c r="C97" s="46" t="str">
        <f>IF(事業計画書!$C120="","",VLOOKUP($B120,事業計画書!$B120:$N120,2))</f>
        <v/>
      </c>
      <c r="D97" s="46" t="str">
        <f>IF(事業計画書!$E120="","",VLOOKUP($B120,事業計画書!$B120:$N120,4))</f>
        <v/>
      </c>
      <c r="E97" s="46" t="str">
        <f>IF(事業計画書!$G120="","",VLOOKUP($B120,事業計画書!$B120:$N120,6))</f>
        <v/>
      </c>
      <c r="F97" s="46" t="str">
        <f>IF(事業計画書!$I120="","",VLOOKUP($B120,事業計画書!$B120:$N120,8))</f>
        <v/>
      </c>
      <c r="G97" s="47"/>
      <c r="H97" s="48"/>
      <c r="I97" s="49" t="str">
        <f t="shared" si="6"/>
        <v/>
      </c>
      <c r="J97" s="50"/>
      <c r="K97" s="51" t="str">
        <f t="shared" si="4"/>
        <v/>
      </c>
      <c r="L97" s="51" t="str">
        <f t="shared" si="5"/>
        <v/>
      </c>
    </row>
    <row r="98" spans="2:12">
      <c r="B98" s="45" t="s">
        <v>142</v>
      </c>
      <c r="C98" s="46" t="str">
        <f>IF(事業計画書!$C121="","",VLOOKUP($B121,事業計画書!$B121:$N121,2))</f>
        <v/>
      </c>
      <c r="D98" s="46" t="str">
        <f>IF(事業計画書!$E121="","",VLOOKUP($B121,事業計画書!$B121:$N121,4))</f>
        <v/>
      </c>
      <c r="E98" s="46" t="str">
        <f>IF(事業計画書!$G121="","",VLOOKUP($B121,事業計画書!$B121:$N121,6))</f>
        <v/>
      </c>
      <c r="F98" s="46" t="str">
        <f>IF(事業計画書!$I121="","",VLOOKUP($B121,事業計画書!$B121:$N121,8))</f>
        <v/>
      </c>
      <c r="G98" s="47"/>
      <c r="H98" s="48"/>
      <c r="I98" s="49" t="str">
        <f t="shared" si="6"/>
        <v/>
      </c>
      <c r="J98" s="50"/>
      <c r="K98" s="51" t="str">
        <f t="shared" si="4"/>
        <v/>
      </c>
      <c r="L98" s="51" t="str">
        <f t="shared" si="5"/>
        <v/>
      </c>
    </row>
    <row r="99" spans="2:12">
      <c r="B99" s="45" t="s">
        <v>143</v>
      </c>
      <c r="C99" s="46" t="str">
        <f>IF(事業計画書!$C122="","",VLOOKUP($B122,事業計画書!$B122:$N122,2))</f>
        <v/>
      </c>
      <c r="D99" s="46" t="str">
        <f>IF(事業計画書!$E122="","",VLOOKUP($B122,事業計画書!$B122:$N122,4))</f>
        <v/>
      </c>
      <c r="E99" s="46" t="str">
        <f>IF(事業計画書!$G122="","",VLOOKUP($B122,事業計画書!$B122:$N122,6))</f>
        <v/>
      </c>
      <c r="F99" s="46" t="str">
        <f>IF(事業計画書!$I122="","",VLOOKUP($B122,事業計画書!$B122:$N122,8))</f>
        <v/>
      </c>
      <c r="G99" s="47"/>
      <c r="H99" s="48"/>
      <c r="I99" s="49" t="str">
        <f t="shared" si="6"/>
        <v/>
      </c>
      <c r="J99" s="50"/>
      <c r="K99" s="51" t="str">
        <f t="shared" si="4"/>
        <v/>
      </c>
      <c r="L99" s="51" t="str">
        <f t="shared" si="5"/>
        <v/>
      </c>
    </row>
    <row r="100" spans="2:12">
      <c r="B100" s="45" t="s">
        <v>144</v>
      </c>
      <c r="C100" s="46" t="str">
        <f>IF(事業計画書!$C123="","",VLOOKUP($B123,事業計画書!$B123:$N123,2))</f>
        <v/>
      </c>
      <c r="D100" s="46" t="str">
        <f>IF(事業計画書!$E123="","",VLOOKUP($B123,事業計画書!$B123:$N123,4))</f>
        <v/>
      </c>
      <c r="E100" s="46" t="str">
        <f>IF(事業計画書!$G123="","",VLOOKUP($B123,事業計画書!$B123:$N123,6))</f>
        <v/>
      </c>
      <c r="F100" s="46" t="str">
        <f>IF(事業計画書!$I123="","",VLOOKUP($B123,事業計画書!$B123:$N123,8))</f>
        <v/>
      </c>
      <c r="G100" s="47"/>
      <c r="H100" s="48"/>
      <c r="I100" s="49" t="str">
        <f t="shared" si="6"/>
        <v/>
      </c>
      <c r="J100" s="50"/>
      <c r="K100" s="51" t="str">
        <f t="shared" si="4"/>
        <v/>
      </c>
      <c r="L100" s="51" t="str">
        <f t="shared" si="5"/>
        <v/>
      </c>
    </row>
    <row r="101" spans="2:12">
      <c r="B101" s="45" t="s">
        <v>145</v>
      </c>
      <c r="C101" s="46" t="str">
        <f>IF(事業計画書!$C124="","",VLOOKUP($B124,事業計画書!$B124:$N124,2))</f>
        <v/>
      </c>
      <c r="D101" s="46" t="str">
        <f>IF(事業計画書!$E124="","",VLOOKUP($B124,事業計画書!$B124:$N124,4))</f>
        <v/>
      </c>
      <c r="E101" s="46" t="str">
        <f>IF(事業計画書!$G124="","",VLOOKUP($B124,事業計画書!$B124:$N124,6))</f>
        <v/>
      </c>
      <c r="F101" s="46" t="str">
        <f>IF(事業計画書!$I124="","",VLOOKUP($B124,事業計画書!$B124:$N124,8))</f>
        <v/>
      </c>
      <c r="G101" s="47"/>
      <c r="H101" s="48"/>
      <c r="I101" s="49" t="str">
        <f t="shared" si="6"/>
        <v/>
      </c>
      <c r="J101" s="50"/>
      <c r="K101" s="51" t="str">
        <f t="shared" si="4"/>
        <v/>
      </c>
      <c r="L101" s="51" t="str">
        <f t="shared" si="5"/>
        <v/>
      </c>
    </row>
    <row r="102" spans="2:12">
      <c r="B102" s="45" t="s">
        <v>146</v>
      </c>
      <c r="C102" s="46" t="str">
        <f>IF(事業計画書!$C125="","",VLOOKUP($B125,事業計画書!$B125:$N125,2))</f>
        <v/>
      </c>
      <c r="D102" s="46" t="str">
        <f>IF(事業計画書!$E125="","",VLOOKUP($B125,事業計画書!$B125:$N125,4))</f>
        <v/>
      </c>
      <c r="E102" s="46" t="str">
        <f>IF(事業計画書!$G125="","",VLOOKUP($B125,事業計画書!$B125:$N125,6))</f>
        <v/>
      </c>
      <c r="F102" s="46" t="str">
        <f>IF(事業計画書!$I125="","",VLOOKUP($B125,事業計画書!$B125:$N125,8))</f>
        <v/>
      </c>
      <c r="G102" s="47"/>
      <c r="H102" s="48"/>
      <c r="I102" s="49" t="str">
        <f t="shared" si="6"/>
        <v/>
      </c>
      <c r="J102" s="50"/>
      <c r="K102" s="51" t="str">
        <f t="shared" si="4"/>
        <v/>
      </c>
      <c r="L102" s="51" t="str">
        <f t="shared" si="5"/>
        <v/>
      </c>
    </row>
    <row r="103" spans="2:12">
      <c r="B103" s="45" t="s">
        <v>147</v>
      </c>
      <c r="C103" s="46" t="str">
        <f>IF(事業計画書!$C126="","",VLOOKUP($B126,事業計画書!$B126:$N126,2))</f>
        <v/>
      </c>
      <c r="D103" s="46" t="str">
        <f>IF(事業計画書!$E126="","",VLOOKUP($B126,事業計画書!$B126:$N126,4))</f>
        <v/>
      </c>
      <c r="E103" s="46" t="str">
        <f>IF(事業計画書!$G126="","",VLOOKUP($B126,事業計画書!$B126:$N126,6))</f>
        <v/>
      </c>
      <c r="F103" s="46" t="str">
        <f>IF(事業計画書!$I126="","",VLOOKUP($B126,事業計画書!$B126:$N126,8))</f>
        <v/>
      </c>
      <c r="G103" s="47"/>
      <c r="H103" s="48"/>
      <c r="I103" s="49" t="str">
        <f t="shared" si="6"/>
        <v/>
      </c>
      <c r="J103" s="50"/>
      <c r="K103" s="51" t="str">
        <f t="shared" si="4"/>
        <v/>
      </c>
      <c r="L103" s="51" t="str">
        <f t="shared" si="5"/>
        <v/>
      </c>
    </row>
    <row r="104" spans="2:12">
      <c r="B104" s="45" t="s">
        <v>148</v>
      </c>
      <c r="C104" s="46" t="str">
        <f>IF(事業計画書!$C127="","",VLOOKUP($B127,事業計画書!$B127:$N127,2))</f>
        <v/>
      </c>
      <c r="D104" s="46" t="str">
        <f>IF(事業計画書!$E127="","",VLOOKUP($B127,事業計画書!$B127:$N127,4))</f>
        <v/>
      </c>
      <c r="E104" s="46" t="str">
        <f>IF(事業計画書!$G127="","",VLOOKUP($B127,事業計画書!$B127:$N127,6))</f>
        <v/>
      </c>
      <c r="F104" s="46" t="str">
        <f>IF(事業計画書!$I127="","",VLOOKUP($B127,事業計画書!$B127:$N127,8))</f>
        <v/>
      </c>
      <c r="G104" s="47"/>
      <c r="H104" s="48"/>
      <c r="I104" s="49" t="str">
        <f t="shared" si="6"/>
        <v/>
      </c>
      <c r="J104" s="50"/>
      <c r="K104" s="51" t="str">
        <f t="shared" si="4"/>
        <v/>
      </c>
      <c r="L104" s="51" t="str">
        <f t="shared" si="5"/>
        <v/>
      </c>
    </row>
    <row r="105" spans="2:12">
      <c r="B105" s="45" t="s">
        <v>149</v>
      </c>
      <c r="C105" s="46" t="str">
        <f>IF(事業計画書!$C128="","",VLOOKUP($B128,事業計画書!$B128:$N128,2))</f>
        <v/>
      </c>
      <c r="D105" s="46" t="str">
        <f>IF(事業計画書!$E128="","",VLOOKUP($B128,事業計画書!$B128:$N128,4))</f>
        <v/>
      </c>
      <c r="E105" s="46" t="str">
        <f>IF(事業計画書!$G128="","",VLOOKUP($B128,事業計画書!$B128:$N128,6))</f>
        <v/>
      </c>
      <c r="F105" s="46" t="str">
        <f>IF(事業計画書!$I128="","",VLOOKUP($B128,事業計画書!$B128:$N128,8))</f>
        <v/>
      </c>
      <c r="G105" s="47"/>
      <c r="H105" s="48"/>
      <c r="I105" s="49" t="str">
        <f t="shared" si="6"/>
        <v/>
      </c>
      <c r="J105" s="50"/>
      <c r="K105" s="51" t="str">
        <f t="shared" si="4"/>
        <v/>
      </c>
      <c r="L105" s="51" t="str">
        <f t="shared" si="5"/>
        <v/>
      </c>
    </row>
    <row r="106" spans="2:12">
      <c r="B106" s="45" t="s">
        <v>150</v>
      </c>
      <c r="C106" s="46" t="str">
        <f>IF(事業計画書!$C129="","",VLOOKUP($B129,事業計画書!$B129:$N129,2))</f>
        <v/>
      </c>
      <c r="D106" s="46" t="str">
        <f>IF(事業計画書!$E129="","",VLOOKUP($B129,事業計画書!$B129:$N129,4))</f>
        <v/>
      </c>
      <c r="E106" s="46" t="str">
        <f>IF(事業計画書!$G129="","",VLOOKUP($B129,事業計画書!$B129:$N129,6))</f>
        <v/>
      </c>
      <c r="F106" s="46" t="str">
        <f>IF(事業計画書!$I129="","",VLOOKUP($B129,事業計画書!$B129:$N129,8))</f>
        <v/>
      </c>
      <c r="G106" s="47"/>
      <c r="H106" s="48"/>
      <c r="I106" s="49" t="str">
        <f t="shared" si="6"/>
        <v/>
      </c>
      <c r="J106" s="50"/>
      <c r="K106" s="51" t="str">
        <f t="shared" si="4"/>
        <v/>
      </c>
      <c r="L106" s="51" t="str">
        <f t="shared" si="5"/>
        <v/>
      </c>
    </row>
    <row r="107" spans="2:12">
      <c r="B107" s="45" t="s">
        <v>151</v>
      </c>
      <c r="C107" s="46" t="str">
        <f>IF(事業計画書!$C130="","",VLOOKUP($B130,事業計画書!$B130:$N130,2))</f>
        <v/>
      </c>
      <c r="D107" s="46" t="str">
        <f>IF(事業計画書!$E130="","",VLOOKUP($B130,事業計画書!$B130:$N130,4))</f>
        <v/>
      </c>
      <c r="E107" s="46" t="str">
        <f>IF(事業計画書!$G130="","",VLOOKUP($B130,事業計画書!$B130:$N130,6))</f>
        <v/>
      </c>
      <c r="F107" s="46" t="str">
        <f>IF(事業計画書!$I130="","",VLOOKUP($B130,事業計画書!$B130:$N130,8))</f>
        <v/>
      </c>
      <c r="G107" s="47"/>
      <c r="H107" s="48"/>
      <c r="I107" s="49" t="str">
        <f t="shared" si="6"/>
        <v/>
      </c>
      <c r="J107" s="50"/>
      <c r="K107" s="51" t="str">
        <f t="shared" si="4"/>
        <v/>
      </c>
      <c r="L107" s="51" t="str">
        <f t="shared" si="5"/>
        <v/>
      </c>
    </row>
    <row r="108" spans="2:12">
      <c r="B108" s="45" t="s">
        <v>152</v>
      </c>
      <c r="C108" s="46" t="str">
        <f>IF(事業計画書!$C131="","",VLOOKUP($B131,事業計画書!$B131:$N131,2))</f>
        <v/>
      </c>
      <c r="D108" s="46" t="str">
        <f>IF(事業計画書!$E131="","",VLOOKUP($B131,事業計画書!$B131:$N131,4))</f>
        <v/>
      </c>
      <c r="E108" s="46" t="str">
        <f>IF(事業計画書!$G131="","",VLOOKUP($B131,事業計画書!$B131:$N131,6))</f>
        <v/>
      </c>
      <c r="F108" s="46" t="str">
        <f>IF(事業計画書!$I131="","",VLOOKUP($B131,事業計画書!$B131:$N131,8))</f>
        <v/>
      </c>
      <c r="G108" s="47"/>
      <c r="H108" s="48"/>
      <c r="I108" s="49" t="str">
        <f t="shared" si="6"/>
        <v/>
      </c>
      <c r="J108" s="50"/>
      <c r="K108" s="51" t="str">
        <f t="shared" si="4"/>
        <v/>
      </c>
      <c r="L108" s="51" t="str">
        <f t="shared" si="5"/>
        <v/>
      </c>
    </row>
    <row r="109" spans="2:12">
      <c r="B109" s="45" t="s">
        <v>154</v>
      </c>
      <c r="C109" s="46" t="str">
        <f>IF(事業計画書!$C133="","",VLOOKUP($B133,事業計画書!$B133:$N133,2))</f>
        <v/>
      </c>
      <c r="D109" s="46" t="str">
        <f>IF(事業計画書!$E133="","",VLOOKUP($B133,事業計画書!$B133:$N133,4))</f>
        <v/>
      </c>
      <c r="E109" s="46" t="str">
        <f>IF(事業計画書!$G133="","",VLOOKUP($B133,事業計画書!$B133:$N133,6))</f>
        <v/>
      </c>
      <c r="F109" s="46" t="str">
        <f>IF(事業計画書!$I133="","",VLOOKUP($B133,事業計画書!$B133:$N133,8))</f>
        <v/>
      </c>
      <c r="G109" s="47"/>
      <c r="H109" s="48"/>
      <c r="I109" s="49" t="str">
        <f t="shared" si="6"/>
        <v/>
      </c>
      <c r="J109" s="50"/>
      <c r="K109" s="51" t="str">
        <f t="shared" si="4"/>
        <v/>
      </c>
      <c r="L109" s="51" t="str">
        <f t="shared" si="5"/>
        <v/>
      </c>
    </row>
    <row r="110" spans="2:12">
      <c r="B110" s="45" t="s">
        <v>155</v>
      </c>
      <c r="C110" s="46" t="str">
        <f>IF(事業計画書!$C134="","",VLOOKUP($B134,事業計画書!$B134:$N134,2))</f>
        <v/>
      </c>
      <c r="D110" s="46" t="str">
        <f>IF(事業計画書!$E134="","",VLOOKUP($B134,事業計画書!$B134:$N134,4))</f>
        <v/>
      </c>
      <c r="E110" s="46" t="str">
        <f>IF(事業計画書!$G134="","",VLOOKUP($B134,事業計画書!$B134:$N134,6))</f>
        <v/>
      </c>
      <c r="F110" s="46" t="str">
        <f>IF(事業計画書!$I134="","",VLOOKUP($B134,事業計画書!$B134:$N134,8))</f>
        <v/>
      </c>
      <c r="G110" s="47"/>
      <c r="H110" s="48"/>
      <c r="I110" s="49" t="str">
        <f t="shared" si="6"/>
        <v/>
      </c>
      <c r="J110" s="50"/>
      <c r="K110" s="51" t="str">
        <f t="shared" si="4"/>
        <v/>
      </c>
      <c r="L110" s="51" t="str">
        <f t="shared" si="5"/>
        <v/>
      </c>
    </row>
    <row r="111" spans="2:12">
      <c r="B111" s="45" t="s">
        <v>156</v>
      </c>
      <c r="C111" s="46" t="str">
        <f>IF(事業計画書!$C135="","",VLOOKUP($B135,事業計画書!$B135:$N135,2))</f>
        <v/>
      </c>
      <c r="D111" s="46" t="str">
        <f>IF(事業計画書!$E135="","",VLOOKUP($B135,事業計画書!$B135:$N135,4))</f>
        <v/>
      </c>
      <c r="E111" s="46" t="str">
        <f>IF(事業計画書!$G135="","",VLOOKUP($B135,事業計画書!$B135:$N135,6))</f>
        <v/>
      </c>
      <c r="F111" s="46" t="str">
        <f>IF(事業計画書!$I135="","",VLOOKUP($B135,事業計画書!$B135:$N135,8))</f>
        <v/>
      </c>
      <c r="G111" s="47"/>
      <c r="H111" s="48"/>
      <c r="I111" s="49" t="str">
        <f t="shared" si="6"/>
        <v/>
      </c>
      <c r="J111" s="50"/>
      <c r="K111" s="51" t="str">
        <f t="shared" si="4"/>
        <v/>
      </c>
      <c r="L111" s="51" t="str">
        <f t="shared" si="5"/>
        <v/>
      </c>
    </row>
    <row r="112" spans="2:12">
      <c r="B112" s="45" t="s">
        <v>157</v>
      </c>
      <c r="C112" s="46" t="str">
        <f>IF(事業計画書!$C136="","",VLOOKUP($B136,事業計画書!$B136:$N136,2))</f>
        <v/>
      </c>
      <c r="D112" s="46" t="str">
        <f>IF(事業計画書!$E136="","",VLOOKUP($B136,事業計画書!$B136:$N136,4))</f>
        <v/>
      </c>
      <c r="E112" s="46" t="str">
        <f>IF(事業計画書!$G136="","",VLOOKUP($B136,事業計画書!$B136:$N136,6))</f>
        <v/>
      </c>
      <c r="F112" s="46" t="str">
        <f>IF(事業計画書!$I136="","",VLOOKUP($B136,事業計画書!$B136:$N136,8))</f>
        <v/>
      </c>
      <c r="G112" s="47"/>
      <c r="H112" s="48"/>
      <c r="I112" s="49" t="str">
        <f t="shared" si="6"/>
        <v/>
      </c>
      <c r="J112" s="50"/>
      <c r="K112" s="51" t="str">
        <f t="shared" si="4"/>
        <v/>
      </c>
      <c r="L112" s="51" t="str">
        <f t="shared" si="5"/>
        <v/>
      </c>
    </row>
    <row r="113" spans="2:12">
      <c r="B113" s="45" t="s">
        <v>158</v>
      </c>
      <c r="C113" s="46" t="str">
        <f>IF(事業計画書!$C137="","",VLOOKUP($B137,事業計画書!$B137:$N137,2))</f>
        <v/>
      </c>
      <c r="D113" s="46" t="str">
        <f>IF(事業計画書!$E137="","",VLOOKUP($B137,事業計画書!$B137:$N137,4))</f>
        <v/>
      </c>
      <c r="E113" s="46" t="str">
        <f>IF(事業計画書!$G137="","",VLOOKUP($B137,事業計画書!$B137:$N137,6))</f>
        <v/>
      </c>
      <c r="F113" s="46" t="str">
        <f>IF(事業計画書!$I137="","",VLOOKUP($B137,事業計画書!$B137:$N137,8))</f>
        <v/>
      </c>
      <c r="G113" s="47"/>
      <c r="H113" s="48"/>
      <c r="I113" s="49" t="str">
        <f t="shared" si="6"/>
        <v/>
      </c>
      <c r="J113" s="50"/>
      <c r="K113" s="51" t="str">
        <f t="shared" si="4"/>
        <v/>
      </c>
      <c r="L113" s="51" t="str">
        <f t="shared" si="5"/>
        <v/>
      </c>
    </row>
    <row r="114" spans="2:12">
      <c r="B114" s="45" t="s">
        <v>159</v>
      </c>
      <c r="C114" s="46" t="str">
        <f>IF(事業計画書!$C138="","",VLOOKUP($B138,事業計画書!$B138:$N138,2))</f>
        <v/>
      </c>
      <c r="D114" s="46" t="str">
        <f>IF(事業計画書!$E138="","",VLOOKUP($B138,事業計画書!$B138:$N138,4))</f>
        <v/>
      </c>
      <c r="E114" s="46" t="str">
        <f>IF(事業計画書!$G138="","",VLOOKUP($B138,事業計画書!$B138:$N138,6))</f>
        <v/>
      </c>
      <c r="F114" s="46" t="str">
        <f>IF(事業計画書!$I138="","",VLOOKUP($B138,事業計画書!$B138:$N138,8))</f>
        <v/>
      </c>
      <c r="G114" s="47"/>
      <c r="H114" s="48"/>
      <c r="I114" s="49" t="str">
        <f t="shared" si="6"/>
        <v/>
      </c>
      <c r="J114" s="50"/>
      <c r="K114" s="51" t="str">
        <f t="shared" si="4"/>
        <v/>
      </c>
      <c r="L114" s="51" t="str">
        <f t="shared" si="5"/>
        <v/>
      </c>
    </row>
    <row r="115" spans="2:12">
      <c r="B115" s="45" t="s">
        <v>160</v>
      </c>
      <c r="C115" s="46" t="str">
        <f>IF(事業計画書!$C139="","",VLOOKUP($B139,事業計画書!$B139:$N139,2))</f>
        <v/>
      </c>
      <c r="D115" s="46" t="str">
        <f>IF(事業計画書!$E139="","",VLOOKUP($B139,事業計画書!$B139:$N139,4))</f>
        <v/>
      </c>
      <c r="E115" s="46" t="str">
        <f>IF(事業計画書!$G139="","",VLOOKUP($B139,事業計画書!$B139:$N139,6))</f>
        <v/>
      </c>
      <c r="F115" s="46" t="str">
        <f>IF(事業計画書!$I139="","",VLOOKUP($B139,事業計画書!$B139:$N139,8))</f>
        <v/>
      </c>
      <c r="G115" s="47"/>
      <c r="H115" s="48"/>
      <c r="I115" s="49" t="str">
        <f t="shared" si="6"/>
        <v/>
      </c>
      <c r="J115" s="50"/>
      <c r="K115" s="51" t="str">
        <f t="shared" si="4"/>
        <v/>
      </c>
      <c r="L115" s="51" t="str">
        <f t="shared" si="5"/>
        <v/>
      </c>
    </row>
    <row r="116" spans="2:12">
      <c r="B116" s="45" t="s">
        <v>161</v>
      </c>
      <c r="C116" s="46" t="str">
        <f>IF(事業計画書!$C140="","",VLOOKUP($B140,事業計画書!$B140:$N140,2))</f>
        <v/>
      </c>
      <c r="D116" s="46" t="str">
        <f>IF(事業計画書!$E140="","",VLOOKUP($B140,事業計画書!$B140:$N140,4))</f>
        <v/>
      </c>
      <c r="E116" s="46" t="str">
        <f>IF(事業計画書!$G140="","",VLOOKUP($B140,事業計画書!$B140:$N140,6))</f>
        <v/>
      </c>
      <c r="F116" s="46" t="str">
        <f>IF(事業計画書!$I140="","",VLOOKUP($B140,事業計画書!$B140:$N140,8))</f>
        <v/>
      </c>
      <c r="G116" s="47"/>
      <c r="H116" s="48"/>
      <c r="I116" s="49" t="str">
        <f t="shared" si="6"/>
        <v/>
      </c>
      <c r="J116" s="50"/>
      <c r="K116" s="51" t="str">
        <f t="shared" si="4"/>
        <v/>
      </c>
      <c r="L116" s="51" t="str">
        <f t="shared" si="5"/>
        <v/>
      </c>
    </row>
    <row r="117" spans="2:12">
      <c r="B117" s="45" t="s">
        <v>162</v>
      </c>
      <c r="C117" s="46" t="str">
        <f>IF(事業計画書!$C141="","",VLOOKUP($B141,事業計画書!$B141:$N141,2))</f>
        <v/>
      </c>
      <c r="D117" s="46" t="str">
        <f>IF(事業計画書!$E141="","",VLOOKUP($B141,事業計画書!$B141:$N141,4))</f>
        <v/>
      </c>
      <c r="E117" s="46" t="str">
        <f>IF(事業計画書!$G141="","",VLOOKUP($B141,事業計画書!$B141:$N141,6))</f>
        <v/>
      </c>
      <c r="F117" s="46" t="str">
        <f>IF(事業計画書!$I141="","",VLOOKUP($B141,事業計画書!$B141:$N141,8))</f>
        <v/>
      </c>
      <c r="G117" s="47"/>
      <c r="H117" s="48"/>
      <c r="I117" s="49" t="str">
        <f t="shared" si="6"/>
        <v/>
      </c>
      <c r="J117" s="50"/>
      <c r="K117" s="51" t="str">
        <f t="shared" si="4"/>
        <v/>
      </c>
      <c r="L117" s="51" t="str">
        <f t="shared" si="5"/>
        <v/>
      </c>
    </row>
    <row r="118" spans="2:12">
      <c r="B118" s="45" t="s">
        <v>163</v>
      </c>
      <c r="C118" s="46" t="str">
        <f>IF(事業計画書!$C142="","",VLOOKUP($B142,事業計画書!$B142:$N142,2))</f>
        <v/>
      </c>
      <c r="D118" s="46" t="str">
        <f>IF(事業計画書!$E142="","",VLOOKUP($B142,事業計画書!$B142:$N142,4))</f>
        <v/>
      </c>
      <c r="E118" s="46" t="str">
        <f>IF(事業計画書!$G142="","",VLOOKUP($B142,事業計画書!$B142:$N142,6))</f>
        <v/>
      </c>
      <c r="F118" s="46" t="str">
        <f>IF(事業計画書!$I142="","",VLOOKUP($B142,事業計画書!$B142:$N142,8))</f>
        <v/>
      </c>
      <c r="G118" s="47"/>
      <c r="H118" s="48"/>
      <c r="I118" s="49" t="str">
        <f t="shared" si="6"/>
        <v/>
      </c>
      <c r="J118" s="50"/>
      <c r="K118" s="51" t="str">
        <f t="shared" si="4"/>
        <v/>
      </c>
      <c r="L118" s="51" t="str">
        <f t="shared" si="5"/>
        <v/>
      </c>
    </row>
    <row r="119" spans="2:12">
      <c r="B119" s="45" t="s">
        <v>164</v>
      </c>
      <c r="C119" s="46" t="str">
        <f>IF(事業計画書!$C143="","",VLOOKUP($B143,事業計画書!$B143:$N143,2))</f>
        <v/>
      </c>
      <c r="D119" s="46" t="str">
        <f>IF(事業計画書!$E143="","",VLOOKUP($B143,事業計画書!$B143:$N143,4))</f>
        <v/>
      </c>
      <c r="E119" s="46" t="str">
        <f>IF(事業計画書!$G143="","",VLOOKUP($B143,事業計画書!$B143:$N143,6))</f>
        <v/>
      </c>
      <c r="F119" s="46" t="str">
        <f>IF(事業計画書!$I143="","",VLOOKUP($B143,事業計画書!$B143:$N143,8))</f>
        <v/>
      </c>
      <c r="G119" s="47"/>
      <c r="H119" s="48"/>
      <c r="I119" s="49" t="str">
        <f t="shared" si="6"/>
        <v/>
      </c>
      <c r="J119" s="50"/>
      <c r="K119" s="51" t="str">
        <f t="shared" si="4"/>
        <v/>
      </c>
      <c r="L119" s="51" t="str">
        <f t="shared" si="5"/>
        <v/>
      </c>
    </row>
    <row r="120" spans="2:12">
      <c r="B120" s="45" t="s">
        <v>165</v>
      </c>
      <c r="C120" s="46" t="str">
        <f>IF(事業計画書!$C144="","",VLOOKUP($B144,事業計画書!$B144:$N144,2))</f>
        <v/>
      </c>
      <c r="D120" s="46" t="str">
        <f>IF(事業計画書!$E144="","",VLOOKUP($B144,事業計画書!$B144:$N144,4))</f>
        <v/>
      </c>
      <c r="E120" s="46" t="str">
        <f>IF(事業計画書!$G144="","",VLOOKUP($B144,事業計画書!$B144:$N144,6))</f>
        <v/>
      </c>
      <c r="F120" s="46" t="str">
        <f>IF(事業計画書!$I144="","",VLOOKUP($B144,事業計画書!$B144:$N144,8))</f>
        <v/>
      </c>
      <c r="G120" s="47"/>
      <c r="H120" s="48"/>
      <c r="I120" s="49" t="str">
        <f t="shared" si="6"/>
        <v/>
      </c>
      <c r="J120" s="50"/>
      <c r="K120" s="51" t="str">
        <f t="shared" si="4"/>
        <v/>
      </c>
      <c r="L120" s="51" t="str">
        <f t="shared" si="5"/>
        <v/>
      </c>
    </row>
    <row r="121" spans="2:12">
      <c r="B121" s="45" t="s">
        <v>166</v>
      </c>
      <c r="C121" s="46" t="str">
        <f>IF(事業計画書!$C145="","",VLOOKUP($B145,事業計画書!$B145:$N145,2))</f>
        <v/>
      </c>
      <c r="D121" s="46" t="str">
        <f>IF(事業計画書!$E145="","",VLOOKUP($B145,事業計画書!$B145:$N145,4))</f>
        <v/>
      </c>
      <c r="E121" s="46" t="str">
        <f>IF(事業計画書!$G145="","",VLOOKUP($B145,事業計画書!$B145:$N145,6))</f>
        <v/>
      </c>
      <c r="F121" s="46" t="str">
        <f>IF(事業計画書!$I145="","",VLOOKUP($B145,事業計画書!$B145:$N145,8))</f>
        <v/>
      </c>
      <c r="G121" s="47"/>
      <c r="H121" s="48"/>
      <c r="I121" s="49" t="str">
        <f t="shared" si="6"/>
        <v/>
      </c>
      <c r="J121" s="50"/>
      <c r="K121" s="51" t="str">
        <f t="shared" si="4"/>
        <v/>
      </c>
      <c r="L121" s="51" t="str">
        <f t="shared" si="5"/>
        <v/>
      </c>
    </row>
    <row r="122" spans="2:12">
      <c r="B122" s="45" t="s">
        <v>167</v>
      </c>
      <c r="C122" s="46" t="str">
        <f>IF(事業計画書!$C146="","",VLOOKUP($B146,事業計画書!$B146:$N146,2))</f>
        <v/>
      </c>
      <c r="D122" s="46" t="str">
        <f>IF(事業計画書!$E146="","",VLOOKUP($B146,事業計画書!$B146:$N146,4))</f>
        <v/>
      </c>
      <c r="E122" s="46" t="str">
        <f>IF(事業計画書!$G146="","",VLOOKUP($B146,事業計画書!$B146:$N146,6))</f>
        <v/>
      </c>
      <c r="F122" s="46" t="str">
        <f>IF(事業計画書!$I146="","",VLOOKUP($B146,事業計画書!$B146:$N146,8))</f>
        <v/>
      </c>
      <c r="G122" s="47"/>
      <c r="H122" s="48"/>
      <c r="I122" s="49" t="str">
        <f t="shared" si="6"/>
        <v/>
      </c>
      <c r="J122" s="50"/>
      <c r="K122" s="51" t="str">
        <f t="shared" si="4"/>
        <v/>
      </c>
      <c r="L122" s="51" t="str">
        <f t="shared" si="5"/>
        <v/>
      </c>
    </row>
    <row r="123" spans="2:12">
      <c r="B123" s="45" t="s">
        <v>168</v>
      </c>
      <c r="C123" s="46" t="str">
        <f>IF(事業計画書!$C147="","",VLOOKUP($B147,事業計画書!$B147:$N147,2))</f>
        <v/>
      </c>
      <c r="D123" s="46" t="str">
        <f>IF(事業計画書!$E147="","",VLOOKUP($B147,事業計画書!$B147:$N147,4))</f>
        <v/>
      </c>
      <c r="E123" s="46" t="str">
        <f>IF(事業計画書!$G147="","",VLOOKUP($B147,事業計画書!$B147:$N147,6))</f>
        <v/>
      </c>
      <c r="F123" s="46" t="str">
        <f>IF(事業計画書!$I147="","",VLOOKUP($B147,事業計画書!$B147:$N147,8))</f>
        <v/>
      </c>
      <c r="G123" s="47"/>
      <c r="H123" s="48"/>
      <c r="I123" s="49" t="str">
        <f t="shared" si="6"/>
        <v/>
      </c>
      <c r="J123" s="50"/>
      <c r="K123" s="51" t="str">
        <f t="shared" si="4"/>
        <v/>
      </c>
      <c r="L123" s="51" t="str">
        <f t="shared" si="5"/>
        <v/>
      </c>
    </row>
    <row r="124" spans="2:12">
      <c r="B124" s="45" t="s">
        <v>169</v>
      </c>
      <c r="C124" s="46" t="str">
        <f>IF(事業計画書!$C148="","",VLOOKUP($B148,事業計画書!$B148:$N148,2))</f>
        <v/>
      </c>
      <c r="D124" s="46" t="str">
        <f>IF(事業計画書!$E148="","",VLOOKUP($B148,事業計画書!$B148:$N148,4))</f>
        <v/>
      </c>
      <c r="E124" s="46" t="str">
        <f>IF(事業計画書!$G148="","",VLOOKUP($B148,事業計画書!$B148:$N148,6))</f>
        <v/>
      </c>
      <c r="F124" s="46" t="str">
        <f>IF(事業計画書!$I148="","",VLOOKUP($B148,事業計画書!$B148:$N148,8))</f>
        <v/>
      </c>
      <c r="G124" s="47"/>
      <c r="H124" s="48"/>
      <c r="I124" s="49" t="str">
        <f t="shared" si="6"/>
        <v/>
      </c>
      <c r="J124" s="50"/>
      <c r="K124" s="51" t="str">
        <f t="shared" si="4"/>
        <v/>
      </c>
      <c r="L124" s="51" t="str">
        <f t="shared" si="5"/>
        <v/>
      </c>
    </row>
    <row r="125" spans="2:12">
      <c r="B125" s="45" t="s">
        <v>170</v>
      </c>
      <c r="C125" s="46" t="str">
        <f>IF(事業計画書!$C149="","",VLOOKUP($B149,事業計画書!$B149:$N149,2))</f>
        <v/>
      </c>
      <c r="D125" s="46" t="str">
        <f>IF(事業計画書!$E149="","",VLOOKUP($B149,事業計画書!$B149:$N149,4))</f>
        <v/>
      </c>
      <c r="E125" s="46" t="str">
        <f>IF(事業計画書!$G149="","",VLOOKUP($B149,事業計画書!$B149:$N149,6))</f>
        <v/>
      </c>
      <c r="F125" s="46" t="str">
        <f>IF(事業計画書!$I149="","",VLOOKUP($B149,事業計画書!$B149:$N149,8))</f>
        <v/>
      </c>
      <c r="G125" s="47"/>
      <c r="H125" s="48"/>
      <c r="I125" s="49" t="str">
        <f t="shared" si="6"/>
        <v/>
      </c>
      <c r="J125" s="50"/>
      <c r="K125" s="51" t="str">
        <f t="shared" si="4"/>
        <v/>
      </c>
      <c r="L125" s="51" t="str">
        <f t="shared" si="5"/>
        <v/>
      </c>
    </row>
    <row r="126" spans="2:12">
      <c r="B126" s="45" t="s">
        <v>171</v>
      </c>
      <c r="C126" s="46" t="str">
        <f>IF(事業計画書!$C150="","",VLOOKUP($B150,事業計画書!$B150:$N150,2))</f>
        <v/>
      </c>
      <c r="D126" s="46" t="str">
        <f>IF(事業計画書!$E150="","",VLOOKUP($B150,事業計画書!$B150:$N150,4))</f>
        <v/>
      </c>
      <c r="E126" s="46" t="str">
        <f>IF(事業計画書!$G150="","",VLOOKUP($B150,事業計画書!$B150:$N150,6))</f>
        <v/>
      </c>
      <c r="F126" s="46" t="str">
        <f>IF(事業計画書!$I150="","",VLOOKUP($B150,事業計画書!$B150:$N150,8))</f>
        <v/>
      </c>
      <c r="G126" s="47"/>
      <c r="H126" s="48"/>
      <c r="I126" s="49" t="str">
        <f t="shared" si="6"/>
        <v/>
      </c>
      <c r="J126" s="50"/>
      <c r="K126" s="51" t="str">
        <f t="shared" si="4"/>
        <v/>
      </c>
      <c r="L126" s="51" t="str">
        <f t="shared" si="5"/>
        <v/>
      </c>
    </row>
    <row r="127" spans="2:12">
      <c r="B127" s="45" t="s">
        <v>172</v>
      </c>
      <c r="C127" s="46" t="str">
        <f>IF(事業計画書!$C151="","",VLOOKUP($B151,事業計画書!$B151:$N151,2))</f>
        <v/>
      </c>
      <c r="D127" s="46" t="str">
        <f>IF(事業計画書!$E151="","",VLOOKUP($B151,事業計画書!$B151:$N151,4))</f>
        <v/>
      </c>
      <c r="E127" s="46" t="str">
        <f>IF(事業計画書!$G151="","",VLOOKUP($B151,事業計画書!$B151:$N151,6))</f>
        <v/>
      </c>
      <c r="F127" s="46" t="str">
        <f>IF(事業計画書!$I151="","",VLOOKUP($B151,事業計画書!$B151:$N151,8))</f>
        <v/>
      </c>
      <c r="G127" s="47"/>
      <c r="H127" s="48"/>
      <c r="I127" s="49" t="str">
        <f t="shared" si="6"/>
        <v/>
      </c>
      <c r="J127" s="50"/>
      <c r="K127" s="51" t="str">
        <f t="shared" si="4"/>
        <v/>
      </c>
      <c r="L127" s="51" t="str">
        <f t="shared" si="5"/>
        <v/>
      </c>
    </row>
    <row r="128" spans="2:12">
      <c r="B128" s="45" t="s">
        <v>173</v>
      </c>
      <c r="C128" s="46" t="str">
        <f>IF(事業計画書!$C152="","",VLOOKUP($B152,事業計画書!$B152:$N152,2))</f>
        <v/>
      </c>
      <c r="D128" s="46" t="str">
        <f>IF(事業計画書!$E152="","",VLOOKUP($B152,事業計画書!$B152:$N152,4))</f>
        <v/>
      </c>
      <c r="E128" s="46" t="str">
        <f>IF(事業計画書!$G152="","",VLOOKUP($B152,事業計画書!$B152:$N152,6))</f>
        <v/>
      </c>
      <c r="F128" s="46" t="str">
        <f>IF(事業計画書!$I152="","",VLOOKUP($B152,事業計画書!$B152:$N152,8))</f>
        <v/>
      </c>
      <c r="G128" s="47"/>
      <c r="H128" s="48"/>
      <c r="I128" s="49" t="str">
        <f t="shared" si="6"/>
        <v/>
      </c>
      <c r="J128" s="50"/>
      <c r="K128" s="51" t="str">
        <f t="shared" si="4"/>
        <v/>
      </c>
      <c r="L128" s="51" t="str">
        <f t="shared" si="5"/>
        <v/>
      </c>
    </row>
    <row r="129" spans="2:12">
      <c r="B129" s="45" t="s">
        <v>174</v>
      </c>
      <c r="C129" s="46" t="str">
        <f>IF(事業計画書!$C153="","",VLOOKUP($B153,事業計画書!$B153:$N153,2))</f>
        <v/>
      </c>
      <c r="D129" s="46" t="str">
        <f>IF(事業計画書!$E153="","",VLOOKUP($B153,事業計画書!$B153:$N153,4))</f>
        <v/>
      </c>
      <c r="E129" s="46" t="str">
        <f>IF(事業計画書!$G153="","",VLOOKUP($B153,事業計画書!$B153:$N153,6))</f>
        <v/>
      </c>
      <c r="F129" s="46" t="str">
        <f>IF(事業計画書!$I153="","",VLOOKUP($B153,事業計画書!$B153:$N153,8))</f>
        <v/>
      </c>
      <c r="G129" s="47"/>
      <c r="H129" s="48"/>
      <c r="I129" s="49" t="str">
        <f t="shared" si="6"/>
        <v/>
      </c>
      <c r="J129" s="50"/>
      <c r="K129" s="51" t="str">
        <f t="shared" si="4"/>
        <v/>
      </c>
      <c r="L129" s="51" t="str">
        <f t="shared" si="5"/>
        <v/>
      </c>
    </row>
    <row r="130" spans="2:12">
      <c r="B130" s="45" t="s">
        <v>175</v>
      </c>
      <c r="C130" s="46" t="str">
        <f>IF(事業計画書!$C154="","",VLOOKUP($B154,事業計画書!$B154:$N154,2))</f>
        <v/>
      </c>
      <c r="D130" s="46" t="str">
        <f>IF(事業計画書!$E154="","",VLOOKUP($B154,事業計画書!$B154:$N154,4))</f>
        <v/>
      </c>
      <c r="E130" s="46" t="str">
        <f>IF(事業計画書!$G154="","",VLOOKUP($B154,事業計画書!$B154:$N154,6))</f>
        <v/>
      </c>
      <c r="F130" s="46" t="str">
        <f>IF(事業計画書!$I154="","",VLOOKUP($B154,事業計画書!$B154:$N154,8))</f>
        <v/>
      </c>
      <c r="G130" s="47"/>
      <c r="H130" s="48"/>
      <c r="I130" s="49" t="str">
        <f t="shared" si="6"/>
        <v/>
      </c>
      <c r="J130" s="50"/>
      <c r="K130" s="51" t="str">
        <f t="shared" si="4"/>
        <v/>
      </c>
      <c r="L130" s="51" t="str">
        <f t="shared" si="5"/>
        <v/>
      </c>
    </row>
    <row r="131" spans="2:12">
      <c r="B131" s="45" t="s">
        <v>176</v>
      </c>
      <c r="C131" s="46" t="str">
        <f>IF(事業計画書!$C155="","",VLOOKUP($B155,事業計画書!$B155:$N155,2))</f>
        <v/>
      </c>
      <c r="D131" s="46" t="str">
        <f>IF(事業計画書!$E155="","",VLOOKUP($B155,事業計画書!$B155:$N155,4))</f>
        <v/>
      </c>
      <c r="E131" s="46" t="str">
        <f>IF(事業計画書!$G155="","",VLOOKUP($B155,事業計画書!$B155:$N155,6))</f>
        <v/>
      </c>
      <c r="F131" s="46" t="str">
        <f>IF(事業計画書!$I155="","",VLOOKUP($B155,事業計画書!$B155:$N155,8))</f>
        <v/>
      </c>
      <c r="G131" s="47"/>
      <c r="H131" s="48"/>
      <c r="I131" s="49" t="str">
        <f t="shared" si="6"/>
        <v/>
      </c>
      <c r="J131" s="50"/>
      <c r="K131" s="51" t="str">
        <f t="shared" si="4"/>
        <v/>
      </c>
      <c r="L131" s="51" t="str">
        <f t="shared" si="5"/>
        <v/>
      </c>
    </row>
    <row r="132" spans="2:12">
      <c r="B132" s="45" t="s">
        <v>177</v>
      </c>
      <c r="C132" s="46" t="str">
        <f>IF(事業計画書!$C156="","",VLOOKUP($B156,事業計画書!$B156:$N156,2))</f>
        <v/>
      </c>
      <c r="D132" s="46" t="str">
        <f>IF(事業計画書!$E156="","",VLOOKUP($B156,事業計画書!$B156:$N156,4))</f>
        <v/>
      </c>
      <c r="E132" s="46" t="str">
        <f>IF(事業計画書!$G156="","",VLOOKUP($B156,事業計画書!$B156:$N156,6))</f>
        <v/>
      </c>
      <c r="F132" s="46" t="str">
        <f>IF(事業計画書!$I156="","",VLOOKUP($B156,事業計画書!$B156:$N156,8))</f>
        <v/>
      </c>
      <c r="G132" s="47"/>
      <c r="H132" s="48"/>
      <c r="I132" s="49" t="str">
        <f t="shared" si="6"/>
        <v/>
      </c>
      <c r="J132" s="50"/>
      <c r="K132" s="51" t="str">
        <f t="shared" si="4"/>
        <v/>
      </c>
      <c r="L132" s="51" t="str">
        <f t="shared" si="5"/>
        <v/>
      </c>
    </row>
    <row r="133" spans="2:12">
      <c r="B133" s="45" t="s">
        <v>178</v>
      </c>
      <c r="C133" s="46" t="str">
        <f>IF(事業計画書!$C157="","",VLOOKUP($B157,事業計画書!$B157:$N157,2))</f>
        <v/>
      </c>
      <c r="D133" s="46" t="str">
        <f>IF(事業計画書!$E157="","",VLOOKUP($B157,事業計画書!$B157:$N157,4))</f>
        <v/>
      </c>
      <c r="E133" s="46" t="str">
        <f>IF(事業計画書!$G157="","",VLOOKUP($B157,事業計画書!$B157:$N157,6))</f>
        <v/>
      </c>
      <c r="F133" s="46" t="str">
        <f>IF(事業計画書!$I157="","",VLOOKUP($B157,事業計画書!$B157:$N157,8))</f>
        <v/>
      </c>
      <c r="G133" s="47"/>
      <c r="H133" s="48"/>
      <c r="I133" s="49" t="str">
        <f t="shared" si="6"/>
        <v/>
      </c>
      <c r="J133" s="50"/>
      <c r="K133" s="51" t="str">
        <f t="shared" si="4"/>
        <v/>
      </c>
      <c r="L133" s="51" t="str">
        <f t="shared" si="5"/>
        <v/>
      </c>
    </row>
    <row r="134" spans="2:12">
      <c r="B134" s="45" t="s">
        <v>179</v>
      </c>
      <c r="C134" s="46" t="str">
        <f>IF(事業計画書!$C158="","",VLOOKUP($B158,事業計画書!$B158:$N158,2))</f>
        <v/>
      </c>
      <c r="D134" s="46" t="str">
        <f>IF(事業計画書!$E158="","",VLOOKUP($B158,事業計画書!$B158:$N158,4))</f>
        <v/>
      </c>
      <c r="E134" s="46" t="str">
        <f>IF(事業計画書!$G158="","",VLOOKUP($B158,事業計画書!$B158:$N158,6))</f>
        <v/>
      </c>
      <c r="F134" s="46" t="str">
        <f>IF(事業計画書!$I158="","",VLOOKUP($B158,事業計画書!$B158:$N158,8))</f>
        <v/>
      </c>
      <c r="G134" s="47"/>
      <c r="H134" s="48"/>
      <c r="I134" s="49" t="str">
        <f t="shared" si="6"/>
        <v/>
      </c>
      <c r="J134" s="50"/>
      <c r="K134" s="51" t="str">
        <f t="shared" si="4"/>
        <v/>
      </c>
      <c r="L134" s="51" t="str">
        <f t="shared" si="5"/>
        <v/>
      </c>
    </row>
    <row r="135" spans="2:12">
      <c r="B135" s="45" t="s">
        <v>180</v>
      </c>
      <c r="C135" s="46" t="str">
        <f>IF(事業計画書!$C159="","",VLOOKUP($B159,事業計画書!$B159:$N159,2))</f>
        <v/>
      </c>
      <c r="D135" s="46" t="str">
        <f>IF(事業計画書!$E159="","",VLOOKUP($B159,事業計画書!$B159:$N159,4))</f>
        <v/>
      </c>
      <c r="E135" s="46" t="str">
        <f>IF(事業計画書!$G159="","",VLOOKUP($B159,事業計画書!$B159:$N159,6))</f>
        <v/>
      </c>
      <c r="F135" s="46" t="str">
        <f>IF(事業計画書!$I159="","",VLOOKUP($B159,事業計画書!$B159:$N159,8))</f>
        <v/>
      </c>
      <c r="G135" s="47"/>
      <c r="H135" s="48"/>
      <c r="I135" s="49" t="str">
        <f t="shared" si="6"/>
        <v/>
      </c>
      <c r="J135" s="50"/>
      <c r="K135" s="51" t="str">
        <f t="shared" si="4"/>
        <v/>
      </c>
      <c r="L135" s="51" t="str">
        <f t="shared" si="5"/>
        <v/>
      </c>
    </row>
    <row r="136" spans="2:12">
      <c r="B136" s="45" t="s">
        <v>181</v>
      </c>
      <c r="C136" s="46" t="str">
        <f>IF(事業計画書!$C160="","",VLOOKUP($B160,事業計画書!$B160:$N160,2))</f>
        <v/>
      </c>
      <c r="D136" s="46" t="str">
        <f>IF(事業計画書!$E160="","",VLOOKUP($B160,事業計画書!$B160:$N160,4))</f>
        <v/>
      </c>
      <c r="E136" s="46" t="str">
        <f>IF(事業計画書!$G160="","",VLOOKUP($B160,事業計画書!$B160:$N160,6))</f>
        <v/>
      </c>
      <c r="F136" s="46" t="str">
        <f>IF(事業計画書!$I160="","",VLOOKUP($B160,事業計画書!$B160:$N160,8))</f>
        <v/>
      </c>
      <c r="G136" s="47"/>
      <c r="H136" s="48"/>
      <c r="I136" s="49" t="str">
        <f t="shared" si="6"/>
        <v/>
      </c>
      <c r="J136" s="50"/>
      <c r="K136" s="51" t="str">
        <f t="shared" si="4"/>
        <v/>
      </c>
      <c r="L136" s="51" t="str">
        <f t="shared" si="5"/>
        <v/>
      </c>
    </row>
    <row r="137" spans="2:12">
      <c r="B137" s="45" t="s">
        <v>182</v>
      </c>
      <c r="C137" s="46" t="str">
        <f>IF(事業計画書!$C161="","",VLOOKUP($B161,事業計画書!$B161:$N161,2))</f>
        <v/>
      </c>
      <c r="D137" s="46" t="str">
        <f>IF(事業計画書!$E161="","",VLOOKUP($B161,事業計画書!$B161:$N161,4))</f>
        <v/>
      </c>
      <c r="E137" s="46" t="str">
        <f>IF(事業計画書!$G161="","",VLOOKUP($B161,事業計画書!$B161:$N161,6))</f>
        <v/>
      </c>
      <c r="F137" s="46" t="str">
        <f>IF(事業計画書!$I161="","",VLOOKUP($B161,事業計画書!$B161:$N161,8))</f>
        <v/>
      </c>
      <c r="G137" s="47"/>
      <c r="H137" s="48"/>
      <c r="I137" s="49" t="str">
        <f t="shared" si="6"/>
        <v/>
      </c>
      <c r="J137" s="50"/>
      <c r="K137" s="51" t="str">
        <f t="shared" si="4"/>
        <v/>
      </c>
      <c r="L137" s="51" t="str">
        <f t="shared" si="5"/>
        <v/>
      </c>
    </row>
    <row r="138" spans="2:12">
      <c r="B138" s="45" t="s">
        <v>183</v>
      </c>
      <c r="C138" s="46" t="str">
        <f>IF(事業計画書!$C162="","",VLOOKUP($B162,事業計画書!$B162:$N162,2))</f>
        <v/>
      </c>
      <c r="D138" s="46" t="str">
        <f>IF(事業計画書!$E162="","",VLOOKUP($B162,事業計画書!$B162:$N162,4))</f>
        <v/>
      </c>
      <c r="E138" s="46" t="str">
        <f>IF(事業計画書!$G162="","",VLOOKUP($B162,事業計画書!$B162:$N162,6))</f>
        <v/>
      </c>
      <c r="F138" s="46" t="str">
        <f>IF(事業計画書!$I162="","",VLOOKUP($B162,事業計画書!$B162:$N162,8))</f>
        <v/>
      </c>
      <c r="G138" s="47"/>
      <c r="H138" s="48"/>
      <c r="I138" s="49" t="str">
        <f t="shared" si="6"/>
        <v/>
      </c>
      <c r="J138" s="50"/>
      <c r="K138" s="51" t="str">
        <f t="shared" ref="K138:K201" si="7">IF($F138="","",$B138&amp;"_"&amp;"算出エビデンス")</f>
        <v/>
      </c>
      <c r="L138" s="51" t="str">
        <f t="shared" ref="L138:L201" si="8">IF($F138="","",$B138&amp;"_"&amp;"整備箇所")</f>
        <v/>
      </c>
    </row>
    <row r="139" spans="2:12">
      <c r="B139" s="45" t="s">
        <v>184</v>
      </c>
      <c r="C139" s="46" t="str">
        <f>IF(事業計画書!$C163="","",VLOOKUP($B163,事業計画書!$B163:$N163,2))</f>
        <v/>
      </c>
      <c r="D139" s="46" t="str">
        <f>IF(事業計画書!$E163="","",VLOOKUP($B163,事業計画書!$B163:$N163,4))</f>
        <v/>
      </c>
      <c r="E139" s="46" t="str">
        <f>IF(事業計画書!$G163="","",VLOOKUP($B163,事業計画書!$B163:$N163,6))</f>
        <v/>
      </c>
      <c r="F139" s="46" t="str">
        <f>IF(事業計画書!$I163="","",VLOOKUP($B163,事業計画書!$B163:$N163,8))</f>
        <v/>
      </c>
      <c r="G139" s="47"/>
      <c r="H139" s="48"/>
      <c r="I139" s="49" t="str">
        <f t="shared" si="6"/>
        <v/>
      </c>
      <c r="J139" s="50"/>
      <c r="K139" s="51" t="str">
        <f t="shared" si="7"/>
        <v/>
      </c>
      <c r="L139" s="51" t="str">
        <f t="shared" si="8"/>
        <v/>
      </c>
    </row>
    <row r="140" spans="2:12">
      <c r="B140" s="45" t="s">
        <v>185</v>
      </c>
      <c r="C140" s="46" t="str">
        <f>IF(事業計画書!$C164="","",VLOOKUP($B164,事業計画書!$B164:$N164,2))</f>
        <v/>
      </c>
      <c r="D140" s="46" t="str">
        <f>IF(事業計画書!$E164="","",VLOOKUP($B164,事業計画書!$B164:$N164,4))</f>
        <v/>
      </c>
      <c r="E140" s="46" t="str">
        <f>IF(事業計画書!$G164="","",VLOOKUP($B164,事業計画書!$B164:$N164,6))</f>
        <v/>
      </c>
      <c r="F140" s="46" t="str">
        <f>IF(事業計画書!$I164="","",VLOOKUP($B164,事業計画書!$B164:$N164,8))</f>
        <v/>
      </c>
      <c r="G140" s="47"/>
      <c r="H140" s="48"/>
      <c r="I140" s="49" t="str">
        <f t="shared" si="6"/>
        <v/>
      </c>
      <c r="J140" s="50"/>
      <c r="K140" s="51" t="str">
        <f t="shared" si="7"/>
        <v/>
      </c>
      <c r="L140" s="51" t="str">
        <f t="shared" si="8"/>
        <v/>
      </c>
    </row>
    <row r="141" spans="2:12">
      <c r="B141" s="45" t="s">
        <v>186</v>
      </c>
      <c r="C141" s="46" t="str">
        <f>IF(事業計画書!$C165="","",VLOOKUP($B165,事業計画書!$B165:$N165,2))</f>
        <v/>
      </c>
      <c r="D141" s="46" t="str">
        <f>IF(事業計画書!$E165="","",VLOOKUP($B165,事業計画書!$B165:$N165,4))</f>
        <v/>
      </c>
      <c r="E141" s="46" t="str">
        <f>IF(事業計画書!$G165="","",VLOOKUP($B165,事業計画書!$B165:$N165,6))</f>
        <v/>
      </c>
      <c r="F141" s="46" t="str">
        <f>IF(事業計画書!$I165="","",VLOOKUP($B165,事業計画書!$B165:$N165,8))</f>
        <v/>
      </c>
      <c r="G141" s="47"/>
      <c r="H141" s="48"/>
      <c r="I141" s="49" t="str">
        <f t="shared" si="6"/>
        <v/>
      </c>
      <c r="J141" s="50"/>
      <c r="K141" s="51" t="str">
        <f t="shared" si="7"/>
        <v/>
      </c>
      <c r="L141" s="51" t="str">
        <f t="shared" si="8"/>
        <v/>
      </c>
    </row>
    <row r="142" spans="2:12">
      <c r="B142" s="45" t="s">
        <v>187</v>
      </c>
      <c r="C142" s="46" t="str">
        <f>IF(事業計画書!$C166="","",VLOOKUP($B166,事業計画書!$B166:$N166,2))</f>
        <v/>
      </c>
      <c r="D142" s="46" t="str">
        <f>IF(事業計画書!$E166="","",VLOOKUP($B166,事業計画書!$B166:$N166,4))</f>
        <v/>
      </c>
      <c r="E142" s="46" t="str">
        <f>IF(事業計画書!$G166="","",VLOOKUP($B166,事業計画書!$B166:$N166,6))</f>
        <v/>
      </c>
      <c r="F142" s="46" t="str">
        <f>IF(事業計画書!$I166="","",VLOOKUP($B166,事業計画書!$B166:$N166,8))</f>
        <v/>
      </c>
      <c r="G142" s="47"/>
      <c r="H142" s="48"/>
      <c r="I142" s="49" t="str">
        <f t="shared" si="6"/>
        <v/>
      </c>
      <c r="J142" s="50"/>
      <c r="K142" s="51" t="str">
        <f t="shared" si="7"/>
        <v/>
      </c>
      <c r="L142" s="51" t="str">
        <f t="shared" si="8"/>
        <v/>
      </c>
    </row>
    <row r="143" spans="2:12">
      <c r="B143" s="45" t="s">
        <v>188</v>
      </c>
      <c r="C143" s="46" t="str">
        <f>IF(事業計画書!$C167="","",VLOOKUP($B167,事業計画書!$B167:$N167,2))</f>
        <v/>
      </c>
      <c r="D143" s="46" t="str">
        <f>IF(事業計画書!$E167="","",VLOOKUP($B167,事業計画書!$B167:$N167,4))</f>
        <v/>
      </c>
      <c r="E143" s="46" t="str">
        <f>IF(事業計画書!$G167="","",VLOOKUP($B167,事業計画書!$B167:$N167,6))</f>
        <v/>
      </c>
      <c r="F143" s="46" t="str">
        <f>IF(事業計画書!$I167="","",VLOOKUP($B167,事業計画書!$B167:$N167,8))</f>
        <v/>
      </c>
      <c r="G143" s="47"/>
      <c r="H143" s="48"/>
      <c r="I143" s="49" t="str">
        <f t="shared" si="6"/>
        <v/>
      </c>
      <c r="J143" s="50"/>
      <c r="K143" s="51" t="str">
        <f t="shared" si="7"/>
        <v/>
      </c>
      <c r="L143" s="51" t="str">
        <f t="shared" si="8"/>
        <v/>
      </c>
    </row>
    <row r="144" spans="2:12">
      <c r="B144" s="45" t="s">
        <v>189</v>
      </c>
      <c r="C144" s="46" t="str">
        <f>IF(事業計画書!$C168="","",VLOOKUP($B168,事業計画書!$B168:$N168,2))</f>
        <v/>
      </c>
      <c r="D144" s="46" t="str">
        <f>IF(事業計画書!$E168="","",VLOOKUP($B168,事業計画書!$B168:$N168,4))</f>
        <v/>
      </c>
      <c r="E144" s="46" t="str">
        <f>IF(事業計画書!$G168="","",VLOOKUP($B168,事業計画書!$B168:$N168,6))</f>
        <v/>
      </c>
      <c r="F144" s="46" t="str">
        <f>IF(事業計画書!$I168="","",VLOOKUP($B168,事業計画書!$B168:$N168,8))</f>
        <v/>
      </c>
      <c r="G144" s="47"/>
      <c r="H144" s="48"/>
      <c r="I144" s="49" t="str">
        <f t="shared" si="6"/>
        <v/>
      </c>
      <c r="J144" s="50"/>
      <c r="K144" s="51" t="str">
        <f t="shared" si="7"/>
        <v/>
      </c>
      <c r="L144" s="51" t="str">
        <f t="shared" si="8"/>
        <v/>
      </c>
    </row>
    <row r="145" spans="2:12">
      <c r="B145" s="45" t="s">
        <v>190</v>
      </c>
      <c r="C145" s="46" t="str">
        <f>IF(事業計画書!$C169="","",VLOOKUP($B169,事業計画書!$B169:$N169,2))</f>
        <v/>
      </c>
      <c r="D145" s="46" t="str">
        <f>IF(事業計画書!$E169="","",VLOOKUP($B169,事業計画書!$B169:$N169,4))</f>
        <v/>
      </c>
      <c r="E145" s="46" t="str">
        <f>IF(事業計画書!$G169="","",VLOOKUP($B169,事業計画書!$B169:$N169,6))</f>
        <v/>
      </c>
      <c r="F145" s="46" t="str">
        <f>IF(事業計画書!$I169="","",VLOOKUP($B169,事業計画書!$B169:$N169,8))</f>
        <v/>
      </c>
      <c r="G145" s="47"/>
      <c r="H145" s="48"/>
      <c r="I145" s="49" t="str">
        <f t="shared" si="6"/>
        <v/>
      </c>
      <c r="J145" s="50"/>
      <c r="K145" s="51" t="str">
        <f t="shared" si="7"/>
        <v/>
      </c>
      <c r="L145" s="51" t="str">
        <f t="shared" si="8"/>
        <v/>
      </c>
    </row>
    <row r="146" spans="2:12">
      <c r="B146" s="45" t="s">
        <v>191</v>
      </c>
      <c r="C146" s="46" t="str">
        <f>IF(事業計画書!$C170="","",VLOOKUP($B170,事業計画書!$B170:$N170,2))</f>
        <v/>
      </c>
      <c r="D146" s="46" t="str">
        <f>IF(事業計画書!$E170="","",VLOOKUP($B170,事業計画書!$B170:$N170,4))</f>
        <v/>
      </c>
      <c r="E146" s="46" t="str">
        <f>IF(事業計画書!$G170="","",VLOOKUP($B170,事業計画書!$B170:$N170,6))</f>
        <v/>
      </c>
      <c r="F146" s="46" t="str">
        <f>IF(事業計画書!$I170="","",VLOOKUP($B170,事業計画書!$B170:$N170,8))</f>
        <v/>
      </c>
      <c r="G146" s="47"/>
      <c r="H146" s="48"/>
      <c r="I146" s="49" t="str">
        <f t="shared" ref="I146:I208" si="9">IF(G146="","",H146-G146)</f>
        <v/>
      </c>
      <c r="J146" s="50"/>
      <c r="K146" s="51" t="str">
        <f t="shared" si="7"/>
        <v/>
      </c>
      <c r="L146" s="51" t="str">
        <f t="shared" si="8"/>
        <v/>
      </c>
    </row>
    <row r="147" spans="2:12">
      <c r="B147" s="45" t="s">
        <v>192</v>
      </c>
      <c r="C147" s="46" t="str">
        <f>IF(事業計画書!$C171="","",VLOOKUP($B171,事業計画書!$B171:$N171,2))</f>
        <v/>
      </c>
      <c r="D147" s="46" t="str">
        <f>IF(事業計画書!$E171="","",VLOOKUP($B171,事業計画書!$B171:$N171,4))</f>
        <v/>
      </c>
      <c r="E147" s="46" t="str">
        <f>IF(事業計画書!$G171="","",VLOOKUP($B171,事業計画書!$B171:$N171,6))</f>
        <v/>
      </c>
      <c r="F147" s="46" t="str">
        <f>IF(事業計画書!$I171="","",VLOOKUP($B171,事業計画書!$B171:$N171,8))</f>
        <v/>
      </c>
      <c r="G147" s="47"/>
      <c r="H147" s="48"/>
      <c r="I147" s="49" t="str">
        <f t="shared" si="9"/>
        <v/>
      </c>
      <c r="J147" s="50"/>
      <c r="K147" s="51" t="str">
        <f t="shared" si="7"/>
        <v/>
      </c>
      <c r="L147" s="51" t="str">
        <f t="shared" si="8"/>
        <v/>
      </c>
    </row>
    <row r="148" spans="2:12">
      <c r="B148" s="45" t="s">
        <v>193</v>
      </c>
      <c r="C148" s="46" t="str">
        <f>IF(事業計画書!$C172="","",VLOOKUP($B172,事業計画書!$B172:$N172,2))</f>
        <v/>
      </c>
      <c r="D148" s="46" t="str">
        <f>IF(事業計画書!$E172="","",VLOOKUP($B172,事業計画書!$B172:$N172,4))</f>
        <v/>
      </c>
      <c r="E148" s="46" t="str">
        <f>IF(事業計画書!$G172="","",VLOOKUP($B172,事業計画書!$B172:$N172,6))</f>
        <v/>
      </c>
      <c r="F148" s="46" t="str">
        <f>IF(事業計画書!$I172="","",VLOOKUP($B172,事業計画書!$B172:$N172,8))</f>
        <v/>
      </c>
      <c r="G148" s="47"/>
      <c r="H148" s="48"/>
      <c r="I148" s="49" t="str">
        <f t="shared" si="9"/>
        <v/>
      </c>
      <c r="J148" s="50"/>
      <c r="K148" s="51" t="str">
        <f t="shared" si="7"/>
        <v/>
      </c>
      <c r="L148" s="51" t="str">
        <f t="shared" si="8"/>
        <v/>
      </c>
    </row>
    <row r="149" spans="2:12">
      <c r="B149" s="45" t="s">
        <v>194</v>
      </c>
      <c r="C149" s="46" t="str">
        <f>IF(事業計画書!$C173="","",VLOOKUP($B173,事業計画書!$B173:$N173,2))</f>
        <v/>
      </c>
      <c r="D149" s="46" t="str">
        <f>IF(事業計画書!$E173="","",VLOOKUP($B173,事業計画書!$B173:$N173,4))</f>
        <v/>
      </c>
      <c r="E149" s="46" t="str">
        <f>IF(事業計画書!$G173="","",VLOOKUP($B173,事業計画書!$B173:$N173,6))</f>
        <v/>
      </c>
      <c r="F149" s="46" t="str">
        <f>IF(事業計画書!$I173="","",VLOOKUP($B173,事業計画書!$B173:$N173,8))</f>
        <v/>
      </c>
      <c r="G149" s="47"/>
      <c r="H149" s="48"/>
      <c r="I149" s="49" t="str">
        <f t="shared" si="9"/>
        <v/>
      </c>
      <c r="J149" s="50"/>
      <c r="K149" s="51" t="str">
        <f t="shared" si="7"/>
        <v/>
      </c>
      <c r="L149" s="51" t="str">
        <f t="shared" si="8"/>
        <v/>
      </c>
    </row>
    <row r="150" spans="2:12">
      <c r="B150" s="45" t="s">
        <v>195</v>
      </c>
      <c r="C150" s="46" t="str">
        <f>IF(事業計画書!$C174="","",VLOOKUP($B174,事業計画書!$B174:$N174,2))</f>
        <v/>
      </c>
      <c r="D150" s="46" t="str">
        <f>IF(事業計画書!$E174="","",VLOOKUP($B174,事業計画書!$B174:$N174,4))</f>
        <v/>
      </c>
      <c r="E150" s="46" t="str">
        <f>IF(事業計画書!$G174="","",VLOOKUP($B174,事業計画書!$B174:$N174,6))</f>
        <v/>
      </c>
      <c r="F150" s="46" t="str">
        <f>IF(事業計画書!$I174="","",VLOOKUP($B174,事業計画書!$B174:$N174,8))</f>
        <v/>
      </c>
      <c r="G150" s="47"/>
      <c r="H150" s="48"/>
      <c r="I150" s="49" t="str">
        <f t="shared" si="9"/>
        <v/>
      </c>
      <c r="J150" s="50"/>
      <c r="K150" s="51" t="str">
        <f t="shared" si="7"/>
        <v/>
      </c>
      <c r="L150" s="51" t="str">
        <f t="shared" si="8"/>
        <v/>
      </c>
    </row>
    <row r="151" spans="2:12">
      <c r="B151" s="45" t="s">
        <v>196</v>
      </c>
      <c r="C151" s="46" t="str">
        <f>IF(事業計画書!$C175="","",VLOOKUP($B175,事業計画書!$B175:$N175,2))</f>
        <v/>
      </c>
      <c r="D151" s="46" t="str">
        <f>IF(事業計画書!$E175="","",VLOOKUP($B175,事業計画書!$B175:$N175,4))</f>
        <v/>
      </c>
      <c r="E151" s="46" t="str">
        <f>IF(事業計画書!$G175="","",VLOOKUP($B175,事業計画書!$B175:$N175,6))</f>
        <v/>
      </c>
      <c r="F151" s="46" t="str">
        <f>IF(事業計画書!$I175="","",VLOOKUP($B175,事業計画書!$B175:$N175,8))</f>
        <v/>
      </c>
      <c r="G151" s="47"/>
      <c r="H151" s="48"/>
      <c r="I151" s="49" t="str">
        <f t="shared" si="9"/>
        <v/>
      </c>
      <c r="J151" s="50"/>
      <c r="K151" s="51" t="str">
        <f t="shared" si="7"/>
        <v/>
      </c>
      <c r="L151" s="51" t="str">
        <f t="shared" si="8"/>
        <v/>
      </c>
    </row>
    <row r="152" spans="2:12">
      <c r="B152" s="45" t="s">
        <v>197</v>
      </c>
      <c r="C152" s="46" t="str">
        <f>IF(事業計画書!$C176="","",VLOOKUP($B176,事業計画書!$B176:$N176,2))</f>
        <v/>
      </c>
      <c r="D152" s="46" t="str">
        <f>IF(事業計画書!$E176="","",VLOOKUP($B176,事業計画書!$B176:$N176,4))</f>
        <v/>
      </c>
      <c r="E152" s="46" t="str">
        <f>IF(事業計画書!$G176="","",VLOOKUP($B176,事業計画書!$B176:$N176,6))</f>
        <v/>
      </c>
      <c r="F152" s="46" t="str">
        <f>IF(事業計画書!$I176="","",VLOOKUP($B176,事業計画書!$B176:$N176,8))</f>
        <v/>
      </c>
      <c r="G152" s="47"/>
      <c r="H152" s="48"/>
      <c r="I152" s="49" t="str">
        <f t="shared" si="9"/>
        <v/>
      </c>
      <c r="J152" s="50"/>
      <c r="K152" s="51" t="str">
        <f t="shared" si="7"/>
        <v/>
      </c>
      <c r="L152" s="51" t="str">
        <f t="shared" si="8"/>
        <v/>
      </c>
    </row>
    <row r="153" spans="2:12">
      <c r="B153" s="45" t="s">
        <v>198</v>
      </c>
      <c r="C153" s="46" t="str">
        <f>IF(事業計画書!$C177="","",VLOOKUP($B177,事業計画書!$B177:$N177,2))</f>
        <v/>
      </c>
      <c r="D153" s="46" t="str">
        <f>IF(事業計画書!$E177="","",VLOOKUP($B177,事業計画書!$B177:$N177,4))</f>
        <v/>
      </c>
      <c r="E153" s="46" t="str">
        <f>IF(事業計画書!$G177="","",VLOOKUP($B177,事業計画書!$B177:$N177,6))</f>
        <v/>
      </c>
      <c r="F153" s="46" t="str">
        <f>IF(事業計画書!$I177="","",VLOOKUP($B177,事業計画書!$B177:$N177,8))</f>
        <v/>
      </c>
      <c r="G153" s="47"/>
      <c r="H153" s="48"/>
      <c r="I153" s="49" t="str">
        <f t="shared" si="9"/>
        <v/>
      </c>
      <c r="J153" s="50"/>
      <c r="K153" s="51" t="str">
        <f t="shared" si="7"/>
        <v/>
      </c>
      <c r="L153" s="51" t="str">
        <f t="shared" si="8"/>
        <v/>
      </c>
    </row>
    <row r="154" spans="2:12">
      <c r="B154" s="45" t="s">
        <v>199</v>
      </c>
      <c r="C154" s="46" t="str">
        <f>IF(事業計画書!$C178="","",VLOOKUP($B178,事業計画書!$B178:$N178,2))</f>
        <v/>
      </c>
      <c r="D154" s="46" t="str">
        <f>IF(事業計画書!$E178="","",VLOOKUP($B178,事業計画書!$B178:$N178,4))</f>
        <v/>
      </c>
      <c r="E154" s="46" t="str">
        <f>IF(事業計画書!$G178="","",VLOOKUP($B178,事業計画書!$B178:$N178,6))</f>
        <v/>
      </c>
      <c r="F154" s="46" t="str">
        <f>IF(事業計画書!$I178="","",VLOOKUP($B178,事業計画書!$B178:$N178,8))</f>
        <v/>
      </c>
      <c r="G154" s="47"/>
      <c r="H154" s="48"/>
      <c r="I154" s="49" t="str">
        <f t="shared" si="9"/>
        <v/>
      </c>
      <c r="J154" s="50"/>
      <c r="K154" s="51" t="str">
        <f t="shared" si="7"/>
        <v/>
      </c>
      <c r="L154" s="51" t="str">
        <f t="shared" si="8"/>
        <v/>
      </c>
    </row>
    <row r="155" spans="2:12">
      <c r="B155" s="45" t="s">
        <v>200</v>
      </c>
      <c r="C155" s="46" t="str">
        <f>IF(事業計画書!$C179="","",VLOOKUP($B179,事業計画書!$B179:$N179,2))</f>
        <v/>
      </c>
      <c r="D155" s="46" t="str">
        <f>IF(事業計画書!$E179="","",VLOOKUP($B179,事業計画書!$B179:$N179,4))</f>
        <v/>
      </c>
      <c r="E155" s="46" t="str">
        <f>IF(事業計画書!$G179="","",VLOOKUP($B179,事業計画書!$B179:$N179,6))</f>
        <v/>
      </c>
      <c r="F155" s="46" t="str">
        <f>IF(事業計画書!$I179="","",VLOOKUP($B179,事業計画書!$B179:$N179,8))</f>
        <v/>
      </c>
      <c r="G155" s="47"/>
      <c r="H155" s="48"/>
      <c r="I155" s="49" t="str">
        <f t="shared" si="9"/>
        <v/>
      </c>
      <c r="J155" s="50"/>
      <c r="K155" s="51" t="str">
        <f t="shared" si="7"/>
        <v/>
      </c>
      <c r="L155" s="51" t="str">
        <f t="shared" si="8"/>
        <v/>
      </c>
    </row>
    <row r="156" spans="2:12">
      <c r="B156" s="45" t="s">
        <v>201</v>
      </c>
      <c r="C156" s="46" t="str">
        <f>IF(事業計画書!$C180="","",VLOOKUP($B180,事業計画書!$B180:$N180,2))</f>
        <v/>
      </c>
      <c r="D156" s="46" t="str">
        <f>IF(事業計画書!$E180="","",VLOOKUP($B180,事業計画書!$B180:$N180,4))</f>
        <v/>
      </c>
      <c r="E156" s="46" t="str">
        <f>IF(事業計画書!$G180="","",VLOOKUP($B180,事業計画書!$B180:$N180,6))</f>
        <v/>
      </c>
      <c r="F156" s="46" t="str">
        <f>IF(事業計画書!$I180="","",VLOOKUP($B180,事業計画書!$B180:$N180,8))</f>
        <v/>
      </c>
      <c r="G156" s="47"/>
      <c r="H156" s="48"/>
      <c r="I156" s="49" t="str">
        <f t="shared" si="9"/>
        <v/>
      </c>
      <c r="J156" s="50"/>
      <c r="K156" s="51" t="str">
        <f t="shared" si="7"/>
        <v/>
      </c>
      <c r="L156" s="51" t="str">
        <f t="shared" si="8"/>
        <v/>
      </c>
    </row>
    <row r="157" spans="2:12">
      <c r="B157" s="45" t="s">
        <v>202</v>
      </c>
      <c r="C157" s="46" t="str">
        <f>IF(事業計画書!$C181="","",VLOOKUP($B181,事業計画書!$B181:$N181,2))</f>
        <v/>
      </c>
      <c r="D157" s="46" t="str">
        <f>IF(事業計画書!$E181="","",VLOOKUP($B181,事業計画書!$B181:$N181,4))</f>
        <v/>
      </c>
      <c r="E157" s="46" t="str">
        <f>IF(事業計画書!$G181="","",VLOOKUP($B181,事業計画書!$B181:$N181,6))</f>
        <v/>
      </c>
      <c r="F157" s="46" t="str">
        <f>IF(事業計画書!$I181="","",VLOOKUP($B181,事業計画書!$B181:$N181,8))</f>
        <v/>
      </c>
      <c r="G157" s="47"/>
      <c r="H157" s="48"/>
      <c r="I157" s="49" t="str">
        <f t="shared" si="9"/>
        <v/>
      </c>
      <c r="J157" s="50"/>
      <c r="K157" s="51" t="str">
        <f t="shared" si="7"/>
        <v/>
      </c>
      <c r="L157" s="51" t="str">
        <f t="shared" si="8"/>
        <v/>
      </c>
    </row>
    <row r="158" spans="2:12">
      <c r="B158" s="45" t="s">
        <v>203</v>
      </c>
      <c r="C158" s="46" t="str">
        <f>IF(事業計画書!$C182="","",VLOOKUP($B182,事業計画書!$B182:$N182,2))</f>
        <v/>
      </c>
      <c r="D158" s="46" t="str">
        <f>IF(事業計画書!$E182="","",VLOOKUP($B182,事業計画書!$B182:$N182,4))</f>
        <v/>
      </c>
      <c r="E158" s="46" t="str">
        <f>IF(事業計画書!$G182="","",VLOOKUP($B182,事業計画書!$B182:$N182,6))</f>
        <v/>
      </c>
      <c r="F158" s="46" t="str">
        <f>IF(事業計画書!$I182="","",VLOOKUP($B182,事業計画書!$B182:$N182,8))</f>
        <v/>
      </c>
      <c r="G158" s="47"/>
      <c r="H158" s="48"/>
      <c r="I158" s="49" t="str">
        <f t="shared" si="9"/>
        <v/>
      </c>
      <c r="J158" s="50"/>
      <c r="K158" s="51" t="str">
        <f t="shared" si="7"/>
        <v/>
      </c>
      <c r="L158" s="51" t="str">
        <f t="shared" si="8"/>
        <v/>
      </c>
    </row>
    <row r="159" spans="2:12">
      <c r="B159" s="45" t="s">
        <v>204</v>
      </c>
      <c r="C159" s="46" t="str">
        <f>IF(事業計画書!$C183="","",VLOOKUP($B183,事業計画書!$B183:$N183,2))</f>
        <v/>
      </c>
      <c r="D159" s="46" t="str">
        <f>IF(事業計画書!$E183="","",VLOOKUP($B183,事業計画書!$B183:$N183,4))</f>
        <v/>
      </c>
      <c r="E159" s="46" t="str">
        <f>IF(事業計画書!$G183="","",VLOOKUP($B183,事業計画書!$B183:$N183,6))</f>
        <v/>
      </c>
      <c r="F159" s="46" t="str">
        <f>IF(事業計画書!$I183="","",VLOOKUP($B183,事業計画書!$B183:$N183,8))</f>
        <v/>
      </c>
      <c r="G159" s="47"/>
      <c r="H159" s="48"/>
      <c r="I159" s="49" t="str">
        <f t="shared" si="9"/>
        <v/>
      </c>
      <c r="J159" s="50"/>
      <c r="K159" s="51" t="str">
        <f t="shared" si="7"/>
        <v/>
      </c>
      <c r="L159" s="51" t="str">
        <f t="shared" si="8"/>
        <v/>
      </c>
    </row>
    <row r="160" spans="2:12">
      <c r="B160" s="45" t="s">
        <v>205</v>
      </c>
      <c r="C160" s="46" t="str">
        <f>IF(事業計画書!$C184="","",VLOOKUP($B184,事業計画書!$B184:$N184,2))</f>
        <v/>
      </c>
      <c r="D160" s="46" t="str">
        <f>IF(事業計画書!$E184="","",VLOOKUP($B184,事業計画書!$B184:$N184,4))</f>
        <v/>
      </c>
      <c r="E160" s="46" t="str">
        <f>IF(事業計画書!$G184="","",VLOOKUP($B184,事業計画書!$B184:$N184,6))</f>
        <v/>
      </c>
      <c r="F160" s="46" t="str">
        <f>IF(事業計画書!$I184="","",VLOOKUP($B184,事業計画書!$B184:$N184,8))</f>
        <v/>
      </c>
      <c r="G160" s="47"/>
      <c r="H160" s="48"/>
      <c r="I160" s="49" t="str">
        <f t="shared" si="9"/>
        <v/>
      </c>
      <c r="J160" s="50"/>
      <c r="K160" s="51" t="str">
        <f t="shared" si="7"/>
        <v/>
      </c>
      <c r="L160" s="51" t="str">
        <f t="shared" si="8"/>
        <v/>
      </c>
    </row>
    <row r="161" spans="2:12">
      <c r="B161" s="45" t="s">
        <v>206</v>
      </c>
      <c r="C161" s="46" t="str">
        <f>IF(事業計画書!$C185="","",VLOOKUP($B185,事業計画書!$B185:$N185,2))</f>
        <v/>
      </c>
      <c r="D161" s="46" t="str">
        <f>IF(事業計画書!$E185="","",VLOOKUP($B185,事業計画書!$B185:$N185,4))</f>
        <v/>
      </c>
      <c r="E161" s="46" t="str">
        <f>IF(事業計画書!$G185="","",VLOOKUP($B185,事業計画書!$B185:$N185,6))</f>
        <v/>
      </c>
      <c r="F161" s="46" t="str">
        <f>IF(事業計画書!$I185="","",VLOOKUP($B185,事業計画書!$B185:$N185,8))</f>
        <v/>
      </c>
      <c r="G161" s="47"/>
      <c r="H161" s="48"/>
      <c r="I161" s="49" t="str">
        <f t="shared" si="9"/>
        <v/>
      </c>
      <c r="J161" s="50"/>
      <c r="K161" s="51" t="str">
        <f t="shared" si="7"/>
        <v/>
      </c>
      <c r="L161" s="51" t="str">
        <f t="shared" si="8"/>
        <v/>
      </c>
    </row>
    <row r="162" spans="2:12">
      <c r="B162" s="45" t="s">
        <v>207</v>
      </c>
      <c r="C162" s="46" t="str">
        <f>IF(事業計画書!$C186="","",VLOOKUP($B186,事業計画書!$B186:$N186,2))</f>
        <v/>
      </c>
      <c r="D162" s="46" t="str">
        <f>IF(事業計画書!$E186="","",VLOOKUP($B186,事業計画書!$B186:$N186,4))</f>
        <v/>
      </c>
      <c r="E162" s="46" t="str">
        <f>IF(事業計画書!$G186="","",VLOOKUP($B186,事業計画書!$B186:$N186,6))</f>
        <v/>
      </c>
      <c r="F162" s="46" t="str">
        <f>IF(事業計画書!$I186="","",VLOOKUP($B186,事業計画書!$B186:$N186,8))</f>
        <v/>
      </c>
      <c r="G162" s="47"/>
      <c r="H162" s="48"/>
      <c r="I162" s="49" t="str">
        <f t="shared" si="9"/>
        <v/>
      </c>
      <c r="J162" s="50"/>
      <c r="K162" s="51" t="str">
        <f t="shared" si="7"/>
        <v/>
      </c>
      <c r="L162" s="51" t="str">
        <f t="shared" si="8"/>
        <v/>
      </c>
    </row>
    <row r="163" spans="2:12">
      <c r="B163" s="45" t="s">
        <v>208</v>
      </c>
      <c r="C163" s="46" t="str">
        <f>IF(事業計画書!$C187="","",VLOOKUP($B187,事業計画書!$B187:$N187,2))</f>
        <v/>
      </c>
      <c r="D163" s="46" t="str">
        <f>IF(事業計画書!$E187="","",VLOOKUP($B187,事業計画書!$B187:$N187,4))</f>
        <v/>
      </c>
      <c r="E163" s="46" t="str">
        <f>IF(事業計画書!$G187="","",VLOOKUP($B187,事業計画書!$B187:$N187,6))</f>
        <v/>
      </c>
      <c r="F163" s="46" t="str">
        <f>IF(事業計画書!$I187="","",VLOOKUP($B187,事業計画書!$B187:$N187,8))</f>
        <v/>
      </c>
      <c r="G163" s="47"/>
      <c r="H163" s="48"/>
      <c r="I163" s="49" t="str">
        <f t="shared" si="9"/>
        <v/>
      </c>
      <c r="J163" s="50"/>
      <c r="K163" s="51" t="str">
        <f t="shared" si="7"/>
        <v/>
      </c>
      <c r="L163" s="51" t="str">
        <f t="shared" si="8"/>
        <v/>
      </c>
    </row>
    <row r="164" spans="2:12">
      <c r="B164" s="45" t="s">
        <v>209</v>
      </c>
      <c r="C164" s="46" t="str">
        <f>IF(事業計画書!$C188="","",VLOOKUP($B188,事業計画書!$B188:$N188,2))</f>
        <v/>
      </c>
      <c r="D164" s="46" t="str">
        <f>IF(事業計画書!$E188="","",VLOOKUP($B188,事業計画書!$B188:$N188,4))</f>
        <v/>
      </c>
      <c r="E164" s="46" t="str">
        <f>IF(事業計画書!$G188="","",VLOOKUP($B188,事業計画書!$B188:$N188,6))</f>
        <v/>
      </c>
      <c r="F164" s="46" t="str">
        <f>IF(事業計画書!$I188="","",VLOOKUP($B188,事業計画書!$B188:$N188,8))</f>
        <v/>
      </c>
      <c r="G164" s="47"/>
      <c r="H164" s="48"/>
      <c r="I164" s="49" t="str">
        <f t="shared" si="9"/>
        <v/>
      </c>
      <c r="J164" s="50"/>
      <c r="K164" s="51" t="str">
        <f t="shared" si="7"/>
        <v/>
      </c>
      <c r="L164" s="51" t="str">
        <f t="shared" si="8"/>
        <v/>
      </c>
    </row>
    <row r="165" spans="2:12">
      <c r="B165" s="45" t="s">
        <v>210</v>
      </c>
      <c r="C165" s="46" t="str">
        <f>IF(事業計画書!$C189="","",VLOOKUP($B189,事業計画書!$B189:$N189,2))</f>
        <v/>
      </c>
      <c r="D165" s="46" t="str">
        <f>IF(事業計画書!$E189="","",VLOOKUP($B189,事業計画書!$B189:$N189,4))</f>
        <v/>
      </c>
      <c r="E165" s="46" t="str">
        <f>IF(事業計画書!$G189="","",VLOOKUP($B189,事業計画書!$B189:$N189,6))</f>
        <v/>
      </c>
      <c r="F165" s="46" t="str">
        <f>IF(事業計画書!$I189="","",VLOOKUP($B189,事業計画書!$B189:$N189,8))</f>
        <v/>
      </c>
      <c r="G165" s="47"/>
      <c r="H165" s="48"/>
      <c r="I165" s="49" t="str">
        <f t="shared" si="9"/>
        <v/>
      </c>
      <c r="J165" s="50"/>
      <c r="K165" s="51" t="str">
        <f t="shared" si="7"/>
        <v/>
      </c>
      <c r="L165" s="51" t="str">
        <f t="shared" si="8"/>
        <v/>
      </c>
    </row>
    <row r="166" spans="2:12">
      <c r="B166" s="45" t="s">
        <v>211</v>
      </c>
      <c r="C166" s="46" t="str">
        <f>IF(事業計画書!$C190="","",VLOOKUP($B190,事業計画書!$B190:$N190,2))</f>
        <v/>
      </c>
      <c r="D166" s="46" t="str">
        <f>IF(事業計画書!$E190="","",VLOOKUP($B190,事業計画書!$B190:$N190,4))</f>
        <v/>
      </c>
      <c r="E166" s="46" t="str">
        <f>IF(事業計画書!$G190="","",VLOOKUP($B190,事業計画書!$B190:$N190,6))</f>
        <v/>
      </c>
      <c r="F166" s="46" t="str">
        <f>IF(事業計画書!$I190="","",VLOOKUP($B190,事業計画書!$B190:$N190,8))</f>
        <v/>
      </c>
      <c r="G166" s="47"/>
      <c r="H166" s="48"/>
      <c r="I166" s="49" t="str">
        <f t="shared" si="9"/>
        <v/>
      </c>
      <c r="J166" s="50"/>
      <c r="K166" s="51" t="str">
        <f t="shared" si="7"/>
        <v/>
      </c>
      <c r="L166" s="51" t="str">
        <f t="shared" si="8"/>
        <v/>
      </c>
    </row>
    <row r="167" spans="2:12">
      <c r="B167" s="45" t="s">
        <v>212</v>
      </c>
      <c r="C167" s="46" t="str">
        <f>IF(事業計画書!$C191="","",VLOOKUP($B191,事業計画書!$B191:$N191,2))</f>
        <v/>
      </c>
      <c r="D167" s="46" t="str">
        <f>IF(事業計画書!$E191="","",VLOOKUP($B191,事業計画書!$B191:$N191,4))</f>
        <v/>
      </c>
      <c r="E167" s="46" t="str">
        <f>IF(事業計画書!$G191="","",VLOOKUP($B191,事業計画書!$B191:$N191,6))</f>
        <v/>
      </c>
      <c r="F167" s="46" t="str">
        <f>IF(事業計画書!$I191="","",VLOOKUP($B191,事業計画書!$B191:$N191,8))</f>
        <v/>
      </c>
      <c r="G167" s="47"/>
      <c r="H167" s="48"/>
      <c r="I167" s="49" t="str">
        <f t="shared" si="9"/>
        <v/>
      </c>
      <c r="J167" s="50"/>
      <c r="K167" s="51" t="str">
        <f t="shared" si="7"/>
        <v/>
      </c>
      <c r="L167" s="51" t="str">
        <f t="shared" si="8"/>
        <v/>
      </c>
    </row>
    <row r="168" spans="2:12">
      <c r="B168" s="45" t="s">
        <v>213</v>
      </c>
      <c r="C168" s="46" t="str">
        <f>IF(事業計画書!$C192="","",VLOOKUP($B192,事業計画書!$B192:$N192,2))</f>
        <v/>
      </c>
      <c r="D168" s="46" t="str">
        <f>IF(事業計画書!$E192="","",VLOOKUP($B192,事業計画書!$B192:$N192,4))</f>
        <v/>
      </c>
      <c r="E168" s="46" t="str">
        <f>IF(事業計画書!$G192="","",VLOOKUP($B192,事業計画書!$B192:$N192,6))</f>
        <v/>
      </c>
      <c r="F168" s="46" t="str">
        <f>IF(事業計画書!$I192="","",VLOOKUP($B192,事業計画書!$B192:$N192,8))</f>
        <v/>
      </c>
      <c r="G168" s="47"/>
      <c r="H168" s="48"/>
      <c r="I168" s="49" t="str">
        <f t="shared" si="9"/>
        <v/>
      </c>
      <c r="J168" s="50"/>
      <c r="K168" s="51" t="str">
        <f t="shared" si="7"/>
        <v/>
      </c>
      <c r="L168" s="51" t="str">
        <f t="shared" si="8"/>
        <v/>
      </c>
    </row>
    <row r="169" spans="2:12">
      <c r="B169" s="45" t="s">
        <v>214</v>
      </c>
      <c r="C169" s="46" t="str">
        <f>IF(事業計画書!$C193="","",VLOOKUP($B193,事業計画書!$B193:$N193,2))</f>
        <v/>
      </c>
      <c r="D169" s="46" t="str">
        <f>IF(事業計画書!$E193="","",VLOOKUP($B193,事業計画書!$B193:$N193,4))</f>
        <v/>
      </c>
      <c r="E169" s="46" t="str">
        <f>IF(事業計画書!$G193="","",VLOOKUP($B193,事業計画書!$B193:$N193,6))</f>
        <v/>
      </c>
      <c r="F169" s="46" t="str">
        <f>IF(事業計画書!$I193="","",VLOOKUP($B193,事業計画書!$B193:$N193,8))</f>
        <v/>
      </c>
      <c r="G169" s="47"/>
      <c r="H169" s="48"/>
      <c r="I169" s="49" t="str">
        <f t="shared" si="9"/>
        <v/>
      </c>
      <c r="J169" s="50"/>
      <c r="K169" s="51" t="str">
        <f t="shared" si="7"/>
        <v/>
      </c>
      <c r="L169" s="51" t="str">
        <f t="shared" si="8"/>
        <v/>
      </c>
    </row>
    <row r="170" spans="2:12">
      <c r="B170" s="45" t="s">
        <v>215</v>
      </c>
      <c r="C170" s="46" t="str">
        <f>IF(事業計画書!$C194="","",VLOOKUP($B194,事業計画書!$B194:$N194,2))</f>
        <v/>
      </c>
      <c r="D170" s="46" t="str">
        <f>IF(事業計画書!$E194="","",VLOOKUP($B194,事業計画書!$B194:$N194,4))</f>
        <v/>
      </c>
      <c r="E170" s="46" t="str">
        <f>IF(事業計画書!$G194="","",VLOOKUP($B194,事業計画書!$B194:$N194,6))</f>
        <v/>
      </c>
      <c r="F170" s="46" t="str">
        <f>IF(事業計画書!$I194="","",VLOOKUP($B194,事業計画書!$B194:$N194,8))</f>
        <v/>
      </c>
      <c r="G170" s="47"/>
      <c r="H170" s="48"/>
      <c r="I170" s="49" t="str">
        <f t="shared" si="9"/>
        <v/>
      </c>
      <c r="J170" s="50"/>
      <c r="K170" s="51" t="str">
        <f t="shared" si="7"/>
        <v/>
      </c>
      <c r="L170" s="51" t="str">
        <f t="shared" si="8"/>
        <v/>
      </c>
    </row>
    <row r="171" spans="2:12">
      <c r="B171" s="45" t="s">
        <v>216</v>
      </c>
      <c r="C171" s="46" t="str">
        <f>IF(事業計画書!$C195="","",VLOOKUP($B195,事業計画書!$B195:$N195,2))</f>
        <v/>
      </c>
      <c r="D171" s="46" t="str">
        <f>IF(事業計画書!$E195="","",VLOOKUP($B195,事業計画書!$B195:$N195,4))</f>
        <v/>
      </c>
      <c r="E171" s="46" t="str">
        <f>IF(事業計画書!$G195="","",VLOOKUP($B195,事業計画書!$B195:$N195,6))</f>
        <v/>
      </c>
      <c r="F171" s="46" t="str">
        <f>IF(事業計画書!$I195="","",VLOOKUP($B195,事業計画書!$B195:$N195,8))</f>
        <v/>
      </c>
      <c r="G171" s="47"/>
      <c r="H171" s="48"/>
      <c r="I171" s="49" t="str">
        <f t="shared" si="9"/>
        <v/>
      </c>
      <c r="J171" s="50"/>
      <c r="K171" s="51" t="str">
        <f t="shared" si="7"/>
        <v/>
      </c>
      <c r="L171" s="51" t="str">
        <f t="shared" si="8"/>
        <v/>
      </c>
    </row>
    <row r="172" spans="2:12">
      <c r="B172" s="45" t="s">
        <v>217</v>
      </c>
      <c r="C172" s="46" t="str">
        <f>IF(事業計画書!$C196="","",VLOOKUP($B196,事業計画書!$B196:$N196,2))</f>
        <v/>
      </c>
      <c r="D172" s="46" t="str">
        <f>IF(事業計画書!$E196="","",VLOOKUP($B196,事業計画書!$B196:$N196,4))</f>
        <v/>
      </c>
      <c r="E172" s="46" t="str">
        <f>IF(事業計画書!$G196="","",VLOOKUP($B196,事業計画書!$B196:$N196,6))</f>
        <v/>
      </c>
      <c r="F172" s="46" t="str">
        <f>IF(事業計画書!$I196="","",VLOOKUP($B196,事業計画書!$B196:$N196,8))</f>
        <v/>
      </c>
      <c r="G172" s="47"/>
      <c r="H172" s="48"/>
      <c r="I172" s="49" t="str">
        <f t="shared" si="9"/>
        <v/>
      </c>
      <c r="J172" s="50"/>
      <c r="K172" s="51" t="str">
        <f t="shared" si="7"/>
        <v/>
      </c>
      <c r="L172" s="51" t="str">
        <f t="shared" si="8"/>
        <v/>
      </c>
    </row>
    <row r="173" spans="2:12">
      <c r="B173" s="45" t="s">
        <v>218</v>
      </c>
      <c r="C173" s="46" t="str">
        <f>IF(事業計画書!$C197="","",VLOOKUP($B197,事業計画書!$B197:$N197,2))</f>
        <v/>
      </c>
      <c r="D173" s="46" t="str">
        <f>IF(事業計画書!$E197="","",VLOOKUP($B197,事業計画書!$B197:$N197,4))</f>
        <v/>
      </c>
      <c r="E173" s="46" t="str">
        <f>IF(事業計画書!$G197="","",VLOOKUP($B197,事業計画書!$B197:$N197,6))</f>
        <v/>
      </c>
      <c r="F173" s="46" t="str">
        <f>IF(事業計画書!$I197="","",VLOOKUP($B197,事業計画書!$B197:$N197,8))</f>
        <v/>
      </c>
      <c r="G173" s="47"/>
      <c r="H173" s="48"/>
      <c r="I173" s="49" t="str">
        <f t="shared" si="9"/>
        <v/>
      </c>
      <c r="J173" s="50"/>
      <c r="K173" s="51" t="str">
        <f t="shared" si="7"/>
        <v/>
      </c>
      <c r="L173" s="51" t="str">
        <f t="shared" si="8"/>
        <v/>
      </c>
    </row>
    <row r="174" spans="2:12">
      <c r="B174" s="45" t="s">
        <v>219</v>
      </c>
      <c r="C174" s="46" t="str">
        <f>IF(事業計画書!$C198="","",VLOOKUP($B198,事業計画書!$B198:$N198,2))</f>
        <v/>
      </c>
      <c r="D174" s="46" t="str">
        <f>IF(事業計画書!$E198="","",VLOOKUP($B198,事業計画書!$B198:$N198,4))</f>
        <v/>
      </c>
      <c r="E174" s="46" t="str">
        <f>IF(事業計画書!$G198="","",VLOOKUP($B198,事業計画書!$B198:$N198,6))</f>
        <v/>
      </c>
      <c r="F174" s="46" t="str">
        <f>IF(事業計画書!$I198="","",VLOOKUP($B198,事業計画書!$B198:$N198,8))</f>
        <v/>
      </c>
      <c r="G174" s="47"/>
      <c r="H174" s="48"/>
      <c r="I174" s="49" t="str">
        <f t="shared" si="9"/>
        <v/>
      </c>
      <c r="J174" s="50"/>
      <c r="K174" s="51" t="str">
        <f t="shared" si="7"/>
        <v/>
      </c>
      <c r="L174" s="51" t="str">
        <f t="shared" si="8"/>
        <v/>
      </c>
    </row>
    <row r="175" spans="2:12">
      <c r="B175" s="45" t="s">
        <v>220</v>
      </c>
      <c r="C175" s="46" t="str">
        <f>IF(事業計画書!$C199="","",VLOOKUP($B199,事業計画書!$B199:$N199,2))</f>
        <v/>
      </c>
      <c r="D175" s="46" t="str">
        <f>IF(事業計画書!$E199="","",VLOOKUP($B199,事業計画書!$B199:$N199,4))</f>
        <v/>
      </c>
      <c r="E175" s="46" t="str">
        <f>IF(事業計画書!$G199="","",VLOOKUP($B199,事業計画書!$B199:$N199,6))</f>
        <v/>
      </c>
      <c r="F175" s="46" t="str">
        <f>IF(事業計画書!$I199="","",VLOOKUP($B199,事業計画書!$B199:$N199,8))</f>
        <v/>
      </c>
      <c r="G175" s="47"/>
      <c r="H175" s="48"/>
      <c r="I175" s="49" t="str">
        <f t="shared" si="9"/>
        <v/>
      </c>
      <c r="J175" s="50"/>
      <c r="K175" s="51" t="str">
        <f t="shared" si="7"/>
        <v/>
      </c>
      <c r="L175" s="51" t="str">
        <f t="shared" si="8"/>
        <v/>
      </c>
    </row>
    <row r="176" spans="2:12">
      <c r="B176" s="45" t="s">
        <v>221</v>
      </c>
      <c r="C176" s="46" t="str">
        <f>IF(事業計画書!$C200="","",VLOOKUP($B200,事業計画書!$B200:$N200,2))</f>
        <v/>
      </c>
      <c r="D176" s="46" t="str">
        <f>IF(事業計画書!$E200="","",VLOOKUP($B200,事業計画書!$B200:$N200,4))</f>
        <v/>
      </c>
      <c r="E176" s="46" t="str">
        <f>IF(事業計画書!$G200="","",VLOOKUP($B200,事業計画書!$B200:$N200,6))</f>
        <v/>
      </c>
      <c r="F176" s="46" t="str">
        <f>IF(事業計画書!$I200="","",VLOOKUP($B200,事業計画書!$B200:$N200,8))</f>
        <v/>
      </c>
      <c r="G176" s="47"/>
      <c r="H176" s="48"/>
      <c r="I176" s="49" t="str">
        <f t="shared" si="9"/>
        <v/>
      </c>
      <c r="J176" s="50"/>
      <c r="K176" s="51" t="str">
        <f t="shared" si="7"/>
        <v/>
      </c>
      <c r="L176" s="51" t="str">
        <f t="shared" si="8"/>
        <v/>
      </c>
    </row>
    <row r="177" spans="2:12">
      <c r="B177" s="45" t="s">
        <v>222</v>
      </c>
      <c r="C177" s="46" t="str">
        <f>IF(事業計画書!$C201="","",VLOOKUP($B201,事業計画書!$B201:$N201,2))</f>
        <v/>
      </c>
      <c r="D177" s="46" t="str">
        <f>IF(事業計画書!$E201="","",VLOOKUP($B201,事業計画書!$B201:$N201,4))</f>
        <v/>
      </c>
      <c r="E177" s="46" t="str">
        <f>IF(事業計画書!$G201="","",VLOOKUP($B201,事業計画書!$B201:$N201,6))</f>
        <v/>
      </c>
      <c r="F177" s="46" t="str">
        <f>IF(事業計画書!$I201="","",VLOOKUP($B201,事業計画書!$B201:$N201,8))</f>
        <v/>
      </c>
      <c r="G177" s="47"/>
      <c r="H177" s="48"/>
      <c r="I177" s="49" t="str">
        <f t="shared" si="9"/>
        <v/>
      </c>
      <c r="J177" s="50"/>
      <c r="K177" s="51" t="str">
        <f t="shared" si="7"/>
        <v/>
      </c>
      <c r="L177" s="51" t="str">
        <f t="shared" si="8"/>
        <v/>
      </c>
    </row>
    <row r="178" spans="2:12">
      <c r="B178" s="45" t="s">
        <v>223</v>
      </c>
      <c r="C178" s="46" t="str">
        <f>IF(事業計画書!$C202="","",VLOOKUP($B202,事業計画書!$B202:$N202,2))</f>
        <v/>
      </c>
      <c r="D178" s="46" t="str">
        <f>IF(事業計画書!$E202="","",VLOOKUP($B202,事業計画書!$B202:$N202,4))</f>
        <v/>
      </c>
      <c r="E178" s="46" t="str">
        <f>IF(事業計画書!$G202="","",VLOOKUP($B202,事業計画書!$B202:$N202,6))</f>
        <v/>
      </c>
      <c r="F178" s="46" t="str">
        <f>IF(事業計画書!$I202="","",VLOOKUP($B202,事業計画書!$B202:$N202,8))</f>
        <v/>
      </c>
      <c r="G178" s="47"/>
      <c r="H178" s="48"/>
      <c r="I178" s="49" t="str">
        <f t="shared" si="9"/>
        <v/>
      </c>
      <c r="J178" s="50"/>
      <c r="K178" s="51" t="str">
        <f t="shared" si="7"/>
        <v/>
      </c>
      <c r="L178" s="51" t="str">
        <f t="shared" si="8"/>
        <v/>
      </c>
    </row>
    <row r="179" spans="2:12">
      <c r="B179" s="45" t="s">
        <v>224</v>
      </c>
      <c r="C179" s="46" t="str">
        <f>IF(事業計画書!$C203="","",VLOOKUP($B203,事業計画書!$B203:$N203,2))</f>
        <v/>
      </c>
      <c r="D179" s="46" t="str">
        <f>IF(事業計画書!$E203="","",VLOOKUP($B203,事業計画書!$B203:$N203,4))</f>
        <v/>
      </c>
      <c r="E179" s="46" t="str">
        <f>IF(事業計画書!$G203="","",VLOOKUP($B203,事業計画書!$B203:$N203,6))</f>
        <v/>
      </c>
      <c r="F179" s="46" t="str">
        <f>IF(事業計画書!$I203="","",VLOOKUP($B203,事業計画書!$B203:$N203,8))</f>
        <v/>
      </c>
      <c r="G179" s="47"/>
      <c r="H179" s="48"/>
      <c r="I179" s="49" t="str">
        <f t="shared" si="9"/>
        <v/>
      </c>
      <c r="J179" s="50"/>
      <c r="K179" s="51" t="str">
        <f t="shared" si="7"/>
        <v/>
      </c>
      <c r="L179" s="51" t="str">
        <f t="shared" si="8"/>
        <v/>
      </c>
    </row>
    <row r="180" spans="2:12">
      <c r="B180" s="45" t="s">
        <v>225</v>
      </c>
      <c r="C180" s="46" t="str">
        <f>IF(事業計画書!$C204="","",VLOOKUP($B204,事業計画書!$B204:$N204,2))</f>
        <v/>
      </c>
      <c r="D180" s="46" t="str">
        <f>IF(事業計画書!$E204="","",VLOOKUP($B204,事業計画書!$B204:$N204,4))</f>
        <v/>
      </c>
      <c r="E180" s="46" t="str">
        <f>IF(事業計画書!$G204="","",VLOOKUP($B204,事業計画書!$B204:$N204,6))</f>
        <v/>
      </c>
      <c r="F180" s="46" t="str">
        <f>IF(事業計画書!$I204="","",VLOOKUP($B204,事業計画書!$B204:$N204,8))</f>
        <v/>
      </c>
      <c r="G180" s="47"/>
      <c r="H180" s="48"/>
      <c r="I180" s="49" t="str">
        <f t="shared" si="9"/>
        <v/>
      </c>
      <c r="J180" s="50"/>
      <c r="K180" s="51" t="str">
        <f t="shared" si="7"/>
        <v/>
      </c>
      <c r="L180" s="51" t="str">
        <f t="shared" si="8"/>
        <v/>
      </c>
    </row>
    <row r="181" spans="2:12">
      <c r="B181" s="45" t="s">
        <v>226</v>
      </c>
      <c r="C181" s="46" t="str">
        <f>IF(事業計画書!$C205="","",VLOOKUP($B205,事業計画書!$B205:$N205,2))</f>
        <v/>
      </c>
      <c r="D181" s="46" t="str">
        <f>IF(事業計画書!$E205="","",VLOOKUP($B205,事業計画書!$B205:$N205,4))</f>
        <v/>
      </c>
      <c r="E181" s="46" t="str">
        <f>IF(事業計画書!$G205="","",VLOOKUP($B205,事業計画書!$B205:$N205,6))</f>
        <v/>
      </c>
      <c r="F181" s="46" t="str">
        <f>IF(事業計画書!$I205="","",VLOOKUP($B205,事業計画書!$B205:$N205,8))</f>
        <v/>
      </c>
      <c r="G181" s="47"/>
      <c r="H181" s="48"/>
      <c r="I181" s="49" t="str">
        <f t="shared" si="9"/>
        <v/>
      </c>
      <c r="J181" s="50"/>
      <c r="K181" s="51" t="str">
        <f t="shared" si="7"/>
        <v/>
      </c>
      <c r="L181" s="51" t="str">
        <f t="shared" si="8"/>
        <v/>
      </c>
    </row>
    <row r="182" spans="2:12">
      <c r="B182" s="45" t="s">
        <v>227</v>
      </c>
      <c r="C182" s="46" t="str">
        <f>IF(事業計画書!$C206="","",VLOOKUP($B206,事業計画書!$B206:$N206,2))</f>
        <v/>
      </c>
      <c r="D182" s="46" t="str">
        <f>IF(事業計画書!$E206="","",VLOOKUP($B206,事業計画書!$B206:$N206,4))</f>
        <v/>
      </c>
      <c r="E182" s="46" t="str">
        <f>IF(事業計画書!$G206="","",VLOOKUP($B206,事業計画書!$B206:$N206,6))</f>
        <v/>
      </c>
      <c r="F182" s="46" t="str">
        <f>IF(事業計画書!$I206="","",VLOOKUP($B206,事業計画書!$B206:$N206,8))</f>
        <v/>
      </c>
      <c r="G182" s="47"/>
      <c r="H182" s="48"/>
      <c r="I182" s="49" t="str">
        <f t="shared" si="9"/>
        <v/>
      </c>
      <c r="J182" s="50"/>
      <c r="K182" s="51" t="str">
        <f t="shared" si="7"/>
        <v/>
      </c>
      <c r="L182" s="51" t="str">
        <f t="shared" si="8"/>
        <v/>
      </c>
    </row>
    <row r="183" spans="2:12">
      <c r="B183" s="45" t="s">
        <v>228</v>
      </c>
      <c r="C183" s="46" t="str">
        <f>IF(事業計画書!$C207="","",VLOOKUP($B207,事業計画書!$B207:$N207,2))</f>
        <v/>
      </c>
      <c r="D183" s="46" t="str">
        <f>IF(事業計画書!$E207="","",VLOOKUP($B207,事業計画書!$B207:$N207,4))</f>
        <v/>
      </c>
      <c r="E183" s="46" t="str">
        <f>IF(事業計画書!$G207="","",VLOOKUP($B207,事業計画書!$B207:$N207,6))</f>
        <v/>
      </c>
      <c r="F183" s="46" t="str">
        <f>IF(事業計画書!$I207="","",VLOOKUP($B207,事業計画書!$B207:$N207,8))</f>
        <v/>
      </c>
      <c r="G183" s="47"/>
      <c r="H183" s="48"/>
      <c r="I183" s="49" t="str">
        <f t="shared" si="9"/>
        <v/>
      </c>
      <c r="J183" s="50"/>
      <c r="K183" s="51" t="str">
        <f t="shared" si="7"/>
        <v/>
      </c>
      <c r="L183" s="51" t="str">
        <f t="shared" si="8"/>
        <v/>
      </c>
    </row>
    <row r="184" spans="2:12">
      <c r="B184" s="45" t="s">
        <v>229</v>
      </c>
      <c r="C184" s="46" t="str">
        <f>IF(事業計画書!$C208="","",VLOOKUP($B208,事業計画書!$B208:$N208,2))</f>
        <v/>
      </c>
      <c r="D184" s="46" t="str">
        <f>IF(事業計画書!$E208="","",VLOOKUP($B208,事業計画書!$B208:$N208,4))</f>
        <v/>
      </c>
      <c r="E184" s="46" t="str">
        <f>IF(事業計画書!$G208="","",VLOOKUP($B208,事業計画書!$B208:$N208,6))</f>
        <v/>
      </c>
      <c r="F184" s="46" t="str">
        <f>IF(事業計画書!$I208="","",VLOOKUP($B208,事業計画書!$B208:$N208,8))</f>
        <v/>
      </c>
      <c r="G184" s="47"/>
      <c r="H184" s="48"/>
      <c r="I184" s="49" t="str">
        <f t="shared" si="9"/>
        <v/>
      </c>
      <c r="J184" s="50"/>
      <c r="K184" s="51" t="str">
        <f t="shared" si="7"/>
        <v/>
      </c>
      <c r="L184" s="51" t="str">
        <f t="shared" si="8"/>
        <v/>
      </c>
    </row>
    <row r="185" spans="2:12">
      <c r="B185" s="45" t="s">
        <v>230</v>
      </c>
      <c r="C185" s="46" t="str">
        <f>IF(事業計画書!$C209="","",VLOOKUP($B209,事業計画書!$B209:$N209,2))</f>
        <v/>
      </c>
      <c r="D185" s="46" t="str">
        <f>IF(事業計画書!$E209="","",VLOOKUP($B209,事業計画書!$B209:$N209,4))</f>
        <v/>
      </c>
      <c r="E185" s="46" t="str">
        <f>IF(事業計画書!$G209="","",VLOOKUP($B209,事業計画書!$B209:$N209,6))</f>
        <v/>
      </c>
      <c r="F185" s="46" t="str">
        <f>IF(事業計画書!$I209="","",VLOOKUP($B209,事業計画書!$B209:$N209,8))</f>
        <v/>
      </c>
      <c r="G185" s="47"/>
      <c r="H185" s="48"/>
      <c r="I185" s="49" t="str">
        <f t="shared" si="9"/>
        <v/>
      </c>
      <c r="J185" s="50"/>
      <c r="K185" s="51" t="str">
        <f t="shared" si="7"/>
        <v/>
      </c>
      <c r="L185" s="51" t="str">
        <f t="shared" si="8"/>
        <v/>
      </c>
    </row>
    <row r="186" spans="2:12">
      <c r="B186" s="45" t="s">
        <v>231</v>
      </c>
      <c r="C186" s="46" t="str">
        <f>IF(事業計画書!$C210="","",VLOOKUP($B210,事業計画書!$B210:$N210,2))</f>
        <v/>
      </c>
      <c r="D186" s="46" t="str">
        <f>IF(事業計画書!$E210="","",VLOOKUP($B210,事業計画書!$B210:$N210,4))</f>
        <v/>
      </c>
      <c r="E186" s="46" t="str">
        <f>IF(事業計画書!$G210="","",VLOOKUP($B210,事業計画書!$B210:$N210,6))</f>
        <v/>
      </c>
      <c r="F186" s="46" t="str">
        <f>IF(事業計画書!$I210="","",VLOOKUP($B210,事業計画書!$B210:$N210,8))</f>
        <v/>
      </c>
      <c r="G186" s="47"/>
      <c r="H186" s="48"/>
      <c r="I186" s="49" t="str">
        <f t="shared" si="9"/>
        <v/>
      </c>
      <c r="J186" s="50"/>
      <c r="K186" s="51" t="str">
        <f t="shared" si="7"/>
        <v/>
      </c>
      <c r="L186" s="51" t="str">
        <f t="shared" si="8"/>
        <v/>
      </c>
    </row>
    <row r="187" spans="2:12">
      <c r="B187" s="45" t="s">
        <v>232</v>
      </c>
      <c r="C187" s="46" t="str">
        <f>IF(事業計画書!$C211="","",VLOOKUP($B211,事業計画書!$B211:$N211,2))</f>
        <v/>
      </c>
      <c r="D187" s="46" t="str">
        <f>IF(事業計画書!$E211="","",VLOOKUP($B211,事業計画書!$B211:$N211,4))</f>
        <v/>
      </c>
      <c r="E187" s="46" t="str">
        <f>IF(事業計画書!$G211="","",VLOOKUP($B211,事業計画書!$B211:$N211,6))</f>
        <v/>
      </c>
      <c r="F187" s="46" t="str">
        <f>IF(事業計画書!$I211="","",VLOOKUP($B211,事業計画書!$B211:$N211,8))</f>
        <v/>
      </c>
      <c r="G187" s="47"/>
      <c r="H187" s="48"/>
      <c r="I187" s="49" t="str">
        <f t="shared" si="9"/>
        <v/>
      </c>
      <c r="J187" s="50"/>
      <c r="K187" s="51" t="str">
        <f t="shared" si="7"/>
        <v/>
      </c>
      <c r="L187" s="51" t="str">
        <f t="shared" si="8"/>
        <v/>
      </c>
    </row>
    <row r="188" spans="2:12">
      <c r="B188" s="45" t="s">
        <v>233</v>
      </c>
      <c r="C188" s="46" t="str">
        <f>IF(事業計画書!$C212="","",VLOOKUP($B212,事業計画書!$B212:$N212,2))</f>
        <v/>
      </c>
      <c r="D188" s="46" t="str">
        <f>IF(事業計画書!$E212="","",VLOOKUP($B212,事業計画書!$B212:$N212,4))</f>
        <v/>
      </c>
      <c r="E188" s="46" t="str">
        <f>IF(事業計画書!$G212="","",VLOOKUP($B212,事業計画書!$B212:$N212,6))</f>
        <v/>
      </c>
      <c r="F188" s="46" t="str">
        <f>IF(事業計画書!$I212="","",VLOOKUP($B212,事業計画書!$B212:$N212,8))</f>
        <v/>
      </c>
      <c r="G188" s="47"/>
      <c r="H188" s="48"/>
      <c r="I188" s="49" t="str">
        <f t="shared" si="9"/>
        <v/>
      </c>
      <c r="J188" s="50"/>
      <c r="K188" s="51" t="str">
        <f t="shared" si="7"/>
        <v/>
      </c>
      <c r="L188" s="51" t="str">
        <f t="shared" si="8"/>
        <v/>
      </c>
    </row>
    <row r="189" spans="2:12">
      <c r="B189" s="45" t="s">
        <v>234</v>
      </c>
      <c r="C189" s="46" t="str">
        <f>IF(事業計画書!$C213="","",VLOOKUP($B213,事業計画書!$B213:$N213,2))</f>
        <v/>
      </c>
      <c r="D189" s="46" t="str">
        <f>IF(事業計画書!$E213="","",VLOOKUP($B213,事業計画書!$B213:$N213,4))</f>
        <v/>
      </c>
      <c r="E189" s="46" t="str">
        <f>IF(事業計画書!$G213="","",VLOOKUP($B213,事業計画書!$B213:$N213,6))</f>
        <v/>
      </c>
      <c r="F189" s="46" t="str">
        <f>IF(事業計画書!$I213="","",VLOOKUP($B213,事業計画書!$B213:$N213,8))</f>
        <v/>
      </c>
      <c r="G189" s="47"/>
      <c r="H189" s="48"/>
      <c r="I189" s="49" t="str">
        <f t="shared" si="9"/>
        <v/>
      </c>
      <c r="J189" s="50"/>
      <c r="K189" s="51" t="str">
        <f t="shared" si="7"/>
        <v/>
      </c>
      <c r="L189" s="51" t="str">
        <f t="shared" si="8"/>
        <v/>
      </c>
    </row>
    <row r="190" spans="2:12">
      <c r="B190" s="45" t="s">
        <v>235</v>
      </c>
      <c r="C190" s="46" t="str">
        <f>IF(事業計画書!$C214="","",VLOOKUP($B214,事業計画書!$B214:$N214,2))</f>
        <v/>
      </c>
      <c r="D190" s="46" t="str">
        <f>IF(事業計画書!$E214="","",VLOOKUP($B214,事業計画書!$B214:$N214,4))</f>
        <v/>
      </c>
      <c r="E190" s="46" t="str">
        <f>IF(事業計画書!$G214="","",VLOOKUP($B214,事業計画書!$B214:$N214,6))</f>
        <v/>
      </c>
      <c r="F190" s="46" t="str">
        <f>IF(事業計画書!$I214="","",VLOOKUP($B214,事業計画書!$B214:$N214,8))</f>
        <v/>
      </c>
      <c r="G190" s="47"/>
      <c r="H190" s="48"/>
      <c r="I190" s="49" t="str">
        <f t="shared" si="9"/>
        <v/>
      </c>
      <c r="J190" s="50"/>
      <c r="K190" s="51" t="str">
        <f t="shared" si="7"/>
        <v/>
      </c>
      <c r="L190" s="51" t="str">
        <f t="shared" si="8"/>
        <v/>
      </c>
    </row>
    <row r="191" spans="2:12">
      <c r="B191" s="45" t="s">
        <v>236</v>
      </c>
      <c r="C191" s="46" t="str">
        <f>IF(事業計画書!$C215="","",VLOOKUP($B215,事業計画書!$B215:$N215,2))</f>
        <v/>
      </c>
      <c r="D191" s="46" t="str">
        <f>IF(事業計画書!$E215="","",VLOOKUP($B215,事業計画書!$B215:$N215,4))</f>
        <v/>
      </c>
      <c r="E191" s="46" t="str">
        <f>IF(事業計画書!$G215="","",VLOOKUP($B215,事業計画書!$B215:$N215,6))</f>
        <v/>
      </c>
      <c r="F191" s="46" t="str">
        <f>IF(事業計画書!$I215="","",VLOOKUP($B215,事業計画書!$B215:$N215,8))</f>
        <v/>
      </c>
      <c r="G191" s="47"/>
      <c r="H191" s="48"/>
      <c r="I191" s="49" t="str">
        <f t="shared" si="9"/>
        <v/>
      </c>
      <c r="J191" s="50"/>
      <c r="K191" s="51" t="str">
        <f t="shared" si="7"/>
        <v/>
      </c>
      <c r="L191" s="51" t="str">
        <f t="shared" si="8"/>
        <v/>
      </c>
    </row>
    <row r="192" spans="2:12">
      <c r="B192" s="45" t="s">
        <v>237</v>
      </c>
      <c r="C192" s="46" t="str">
        <f>IF(事業計画書!$C216="","",VLOOKUP($B216,事業計画書!$B216:$N216,2))</f>
        <v/>
      </c>
      <c r="D192" s="46" t="str">
        <f>IF(事業計画書!$E216="","",VLOOKUP($B216,事業計画書!$B216:$N216,4))</f>
        <v/>
      </c>
      <c r="E192" s="46" t="str">
        <f>IF(事業計画書!$G216="","",VLOOKUP($B216,事業計画書!$B216:$N216,6))</f>
        <v/>
      </c>
      <c r="F192" s="46" t="str">
        <f>IF(事業計画書!$I216="","",VLOOKUP($B216,事業計画書!$B216:$N216,8))</f>
        <v/>
      </c>
      <c r="G192" s="47"/>
      <c r="H192" s="48"/>
      <c r="I192" s="49" t="str">
        <f t="shared" si="9"/>
        <v/>
      </c>
      <c r="J192" s="50"/>
      <c r="K192" s="51" t="str">
        <f t="shared" si="7"/>
        <v/>
      </c>
      <c r="L192" s="51" t="str">
        <f t="shared" si="8"/>
        <v/>
      </c>
    </row>
    <row r="193" spans="2:12">
      <c r="B193" s="45" t="s">
        <v>238</v>
      </c>
      <c r="C193" s="46" t="str">
        <f>IF(事業計画書!$C217="","",VLOOKUP($B217,事業計画書!$B217:$N217,2))</f>
        <v/>
      </c>
      <c r="D193" s="46" t="str">
        <f>IF(事業計画書!$E217="","",VLOOKUP($B217,事業計画書!$B217:$N217,4))</f>
        <v/>
      </c>
      <c r="E193" s="46" t="str">
        <f>IF(事業計画書!$G217="","",VLOOKUP($B217,事業計画書!$B217:$N217,6))</f>
        <v/>
      </c>
      <c r="F193" s="46" t="str">
        <f>IF(事業計画書!$I217="","",VLOOKUP($B217,事業計画書!$B217:$N217,8))</f>
        <v/>
      </c>
      <c r="G193" s="47"/>
      <c r="H193" s="48"/>
      <c r="I193" s="49" t="str">
        <f t="shared" si="9"/>
        <v/>
      </c>
      <c r="J193" s="50"/>
      <c r="K193" s="51" t="str">
        <f t="shared" si="7"/>
        <v/>
      </c>
      <c r="L193" s="51" t="str">
        <f t="shared" si="8"/>
        <v/>
      </c>
    </row>
    <row r="194" spans="2:12">
      <c r="B194" s="45" t="s">
        <v>239</v>
      </c>
      <c r="C194" s="46" t="str">
        <f>IF(事業計画書!$C218="","",VLOOKUP($B218,事業計画書!$B218:$N218,2))</f>
        <v/>
      </c>
      <c r="D194" s="46" t="str">
        <f>IF(事業計画書!$E218="","",VLOOKUP($B218,事業計画書!$B218:$N218,4))</f>
        <v/>
      </c>
      <c r="E194" s="46" t="str">
        <f>IF(事業計画書!$G218="","",VLOOKUP($B218,事業計画書!$B218:$N218,6))</f>
        <v/>
      </c>
      <c r="F194" s="46" t="str">
        <f>IF(事業計画書!$I218="","",VLOOKUP($B218,事業計画書!$B218:$N218,8))</f>
        <v/>
      </c>
      <c r="G194" s="47"/>
      <c r="H194" s="48"/>
      <c r="I194" s="49" t="str">
        <f t="shared" si="9"/>
        <v/>
      </c>
      <c r="J194" s="50"/>
      <c r="K194" s="51" t="str">
        <f t="shared" si="7"/>
        <v/>
      </c>
      <c r="L194" s="51" t="str">
        <f t="shared" si="8"/>
        <v/>
      </c>
    </row>
    <row r="195" spans="2:12">
      <c r="B195" s="45" t="s">
        <v>240</v>
      </c>
      <c r="C195" s="46" t="str">
        <f>IF(事業計画書!$C219="","",VLOOKUP($B219,事業計画書!$B219:$N219,2))</f>
        <v/>
      </c>
      <c r="D195" s="46" t="str">
        <f>IF(事業計画書!$E219="","",VLOOKUP($B219,事業計画書!$B219:$N219,4))</f>
        <v/>
      </c>
      <c r="E195" s="46" t="str">
        <f>IF(事業計画書!$G219="","",VLOOKUP($B219,事業計画書!$B219:$N219,6))</f>
        <v/>
      </c>
      <c r="F195" s="46" t="str">
        <f>IF(事業計画書!$I219="","",VLOOKUP($B219,事業計画書!$B219:$N219,8))</f>
        <v/>
      </c>
      <c r="G195" s="47"/>
      <c r="H195" s="48"/>
      <c r="I195" s="49" t="str">
        <f t="shared" si="9"/>
        <v/>
      </c>
      <c r="J195" s="50"/>
      <c r="K195" s="51" t="str">
        <f t="shared" si="7"/>
        <v/>
      </c>
      <c r="L195" s="51" t="str">
        <f t="shared" si="8"/>
        <v/>
      </c>
    </row>
    <row r="196" spans="2:12">
      <c r="B196" s="45" t="s">
        <v>241</v>
      </c>
      <c r="C196" s="46" t="str">
        <f>IF(事業計画書!$C220="","",VLOOKUP($B220,事業計画書!$B220:$N220,2))</f>
        <v/>
      </c>
      <c r="D196" s="46" t="str">
        <f>IF(事業計画書!$E220="","",VLOOKUP($B220,事業計画書!$B220:$N220,4))</f>
        <v/>
      </c>
      <c r="E196" s="46" t="str">
        <f>IF(事業計画書!$G220="","",VLOOKUP($B220,事業計画書!$B220:$N220,6))</f>
        <v/>
      </c>
      <c r="F196" s="46" t="str">
        <f>IF(事業計画書!$I220="","",VLOOKUP($B220,事業計画書!$B220:$N220,8))</f>
        <v/>
      </c>
      <c r="G196" s="47"/>
      <c r="H196" s="48"/>
      <c r="I196" s="49" t="str">
        <f t="shared" si="9"/>
        <v/>
      </c>
      <c r="J196" s="50"/>
      <c r="K196" s="51" t="str">
        <f t="shared" si="7"/>
        <v/>
      </c>
      <c r="L196" s="51" t="str">
        <f t="shared" si="8"/>
        <v/>
      </c>
    </row>
    <row r="197" spans="2:12">
      <c r="B197" s="45" t="s">
        <v>242</v>
      </c>
      <c r="C197" s="46" t="str">
        <f>IF(事業計画書!$C221="","",VLOOKUP($B221,事業計画書!$B221:$N221,2))</f>
        <v/>
      </c>
      <c r="D197" s="46" t="str">
        <f>IF(事業計画書!$E221="","",VLOOKUP($B221,事業計画書!$B221:$N221,4))</f>
        <v/>
      </c>
      <c r="E197" s="46" t="str">
        <f>IF(事業計画書!$G221="","",VLOOKUP($B221,事業計画書!$B221:$N221,6))</f>
        <v/>
      </c>
      <c r="F197" s="46" t="str">
        <f>IF(事業計画書!$I221="","",VLOOKUP($B221,事業計画書!$B221:$N221,8))</f>
        <v/>
      </c>
      <c r="G197" s="47"/>
      <c r="H197" s="48"/>
      <c r="I197" s="49" t="str">
        <f t="shared" si="9"/>
        <v/>
      </c>
      <c r="J197" s="50"/>
      <c r="K197" s="51" t="str">
        <f t="shared" si="7"/>
        <v/>
      </c>
      <c r="L197" s="51" t="str">
        <f t="shared" si="8"/>
        <v/>
      </c>
    </row>
    <row r="198" spans="2:12">
      <c r="B198" s="45" t="s">
        <v>243</v>
      </c>
      <c r="C198" s="46" t="str">
        <f>IF(事業計画書!$C222="","",VLOOKUP($B222,事業計画書!$B222:$N222,2))</f>
        <v/>
      </c>
      <c r="D198" s="46" t="str">
        <f>IF(事業計画書!$E222="","",VLOOKUP($B222,事業計画書!$B222:$N222,4))</f>
        <v/>
      </c>
      <c r="E198" s="46" t="str">
        <f>IF(事業計画書!$G222="","",VLOOKUP($B222,事業計画書!$B222:$N222,6))</f>
        <v/>
      </c>
      <c r="F198" s="46" t="str">
        <f>IF(事業計画書!$I222="","",VLOOKUP($B222,事業計画書!$B222:$N222,8))</f>
        <v/>
      </c>
      <c r="G198" s="47"/>
      <c r="H198" s="48"/>
      <c r="I198" s="49" t="str">
        <f t="shared" si="9"/>
        <v/>
      </c>
      <c r="J198" s="50"/>
      <c r="K198" s="51" t="str">
        <f t="shared" si="7"/>
        <v/>
      </c>
      <c r="L198" s="51" t="str">
        <f t="shared" si="8"/>
        <v/>
      </c>
    </row>
    <row r="199" spans="2:12">
      <c r="B199" s="45" t="s">
        <v>244</v>
      </c>
      <c r="C199" s="46" t="str">
        <f>IF(事業計画書!$C223="","",VLOOKUP($B223,事業計画書!$B223:$N223,2))</f>
        <v/>
      </c>
      <c r="D199" s="46" t="str">
        <f>IF(事業計画書!$E223="","",VLOOKUP($B223,事業計画書!$B223:$N223,4))</f>
        <v/>
      </c>
      <c r="E199" s="46" t="str">
        <f>IF(事業計画書!$G223="","",VLOOKUP($B223,事業計画書!$B223:$N223,6))</f>
        <v/>
      </c>
      <c r="F199" s="46" t="str">
        <f>IF(事業計画書!$I223="","",VLOOKUP($B223,事業計画書!$B223:$N223,8))</f>
        <v/>
      </c>
      <c r="G199" s="47"/>
      <c r="H199" s="48"/>
      <c r="I199" s="49" t="str">
        <f t="shared" si="9"/>
        <v/>
      </c>
      <c r="J199" s="50"/>
      <c r="K199" s="51" t="str">
        <f t="shared" si="7"/>
        <v/>
      </c>
      <c r="L199" s="51" t="str">
        <f t="shared" si="8"/>
        <v/>
      </c>
    </row>
    <row r="200" spans="2:12">
      <c r="B200" s="45" t="s">
        <v>245</v>
      </c>
      <c r="C200" s="46" t="str">
        <f>IF(事業計画書!$C224="","",VLOOKUP($B224,事業計画書!$B224:$N224,2))</f>
        <v/>
      </c>
      <c r="D200" s="46" t="str">
        <f>IF(事業計画書!$E224="","",VLOOKUP($B224,事業計画書!$B224:$N224,4))</f>
        <v/>
      </c>
      <c r="E200" s="46" t="str">
        <f>IF(事業計画書!$G224="","",VLOOKUP($B224,事業計画書!$B224:$N224,6))</f>
        <v/>
      </c>
      <c r="F200" s="46" t="str">
        <f>IF(事業計画書!$I224="","",VLOOKUP($B224,事業計画書!$B224:$N224,8))</f>
        <v/>
      </c>
      <c r="G200" s="47"/>
      <c r="H200" s="48"/>
      <c r="I200" s="49" t="str">
        <f t="shared" si="9"/>
        <v/>
      </c>
      <c r="J200" s="50"/>
      <c r="K200" s="51" t="str">
        <f t="shared" si="7"/>
        <v/>
      </c>
      <c r="L200" s="51" t="str">
        <f t="shared" si="8"/>
        <v/>
      </c>
    </row>
    <row r="201" spans="2:12">
      <c r="B201" s="45" t="s">
        <v>246</v>
      </c>
      <c r="C201" s="46" t="str">
        <f>IF(事業計画書!$C225="","",VLOOKUP($B225,事業計画書!$B225:$N225,2))</f>
        <v/>
      </c>
      <c r="D201" s="46" t="str">
        <f>IF(事業計画書!$E225="","",VLOOKUP($B225,事業計画書!$B225:$N225,4))</f>
        <v/>
      </c>
      <c r="E201" s="46" t="str">
        <f>IF(事業計画書!$G225="","",VLOOKUP($B225,事業計画書!$B225:$N225,6))</f>
        <v/>
      </c>
      <c r="F201" s="46" t="str">
        <f>IF(事業計画書!$I225="","",VLOOKUP($B225,事業計画書!$B225:$N225,8))</f>
        <v/>
      </c>
      <c r="G201" s="47"/>
      <c r="H201" s="48"/>
      <c r="I201" s="49" t="str">
        <f t="shared" si="9"/>
        <v/>
      </c>
      <c r="J201" s="50"/>
      <c r="K201" s="51" t="str">
        <f t="shared" si="7"/>
        <v/>
      </c>
      <c r="L201" s="51" t="str">
        <f t="shared" si="8"/>
        <v/>
      </c>
    </row>
    <row r="202" spans="2:12">
      <c r="B202" s="45" t="s">
        <v>247</v>
      </c>
      <c r="C202" s="46" t="str">
        <f>IF(事業計画書!$C226="","",VLOOKUP($B226,事業計画書!$B226:$N226,2))</f>
        <v/>
      </c>
      <c r="D202" s="46" t="str">
        <f>IF(事業計画書!$E226="","",VLOOKUP($B226,事業計画書!$B226:$N226,4))</f>
        <v/>
      </c>
      <c r="E202" s="46" t="str">
        <f>IF(事業計画書!$G226="","",VLOOKUP($B226,事業計画書!$B226:$N226,6))</f>
        <v/>
      </c>
      <c r="F202" s="46" t="str">
        <f>IF(事業計画書!$I226="","",VLOOKUP($B226,事業計画書!$B226:$N226,8))</f>
        <v/>
      </c>
      <c r="G202" s="47"/>
      <c r="H202" s="48"/>
      <c r="I202" s="49" t="str">
        <f t="shared" si="9"/>
        <v/>
      </c>
      <c r="J202" s="50"/>
      <c r="K202" s="51" t="str">
        <f t="shared" ref="K202:K208" si="10">IF($F202="","",$B202&amp;"_"&amp;"算出エビデンス")</f>
        <v/>
      </c>
      <c r="L202" s="51" t="str">
        <f t="shared" ref="L202:L208" si="11">IF($F202="","",$B202&amp;"_"&amp;"整備箇所")</f>
        <v/>
      </c>
    </row>
    <row r="203" spans="2:12">
      <c r="B203" s="45" t="s">
        <v>248</v>
      </c>
      <c r="C203" s="46" t="str">
        <f>IF(事業計画書!$C227="","",VLOOKUP($B227,事業計画書!$B227:$N227,2))</f>
        <v/>
      </c>
      <c r="D203" s="46" t="str">
        <f>IF(事業計画書!$E227="","",VLOOKUP($B227,事業計画書!$B227:$N227,4))</f>
        <v/>
      </c>
      <c r="E203" s="46" t="str">
        <f>IF(事業計画書!$G227="","",VLOOKUP($B227,事業計画書!$B227:$N227,6))</f>
        <v/>
      </c>
      <c r="F203" s="46" t="str">
        <f>IF(事業計画書!$I227="","",VLOOKUP($B227,事業計画書!$B227:$N227,8))</f>
        <v/>
      </c>
      <c r="G203" s="47"/>
      <c r="H203" s="48"/>
      <c r="I203" s="49" t="str">
        <f t="shared" si="9"/>
        <v/>
      </c>
      <c r="J203" s="50"/>
      <c r="K203" s="51" t="str">
        <f t="shared" si="10"/>
        <v/>
      </c>
      <c r="L203" s="51" t="str">
        <f t="shared" si="11"/>
        <v/>
      </c>
    </row>
    <row r="204" spans="2:12">
      <c r="B204" s="45" t="s">
        <v>249</v>
      </c>
      <c r="C204" s="46" t="str">
        <f>IF(事業計画書!$C228="","",VLOOKUP($B228,事業計画書!$B228:$N228,2))</f>
        <v/>
      </c>
      <c r="D204" s="46" t="str">
        <f>IF(事業計画書!$E228="","",VLOOKUP($B228,事業計画書!$B228:$N228,4))</f>
        <v/>
      </c>
      <c r="E204" s="46" t="str">
        <f>IF(事業計画書!$G228="","",VLOOKUP($B228,事業計画書!$B228:$N228,6))</f>
        <v/>
      </c>
      <c r="F204" s="46" t="str">
        <f>IF(事業計画書!$I228="","",VLOOKUP($B228,事業計画書!$B228:$N228,8))</f>
        <v/>
      </c>
      <c r="G204" s="47"/>
      <c r="H204" s="48"/>
      <c r="I204" s="49" t="str">
        <f t="shared" si="9"/>
        <v/>
      </c>
      <c r="J204" s="50"/>
      <c r="K204" s="51" t="str">
        <f t="shared" si="10"/>
        <v/>
      </c>
      <c r="L204" s="51" t="str">
        <f t="shared" si="11"/>
        <v/>
      </c>
    </row>
    <row r="205" spans="2:12">
      <c r="B205" s="45" t="s">
        <v>250</v>
      </c>
      <c r="C205" s="46" t="str">
        <f>IF(事業計画書!$C229="","",VLOOKUP($B229,事業計画書!$B229:$N229,2))</f>
        <v/>
      </c>
      <c r="D205" s="46" t="str">
        <f>IF(事業計画書!$E229="","",VLOOKUP($B229,事業計画書!$B229:$N229,4))</f>
        <v/>
      </c>
      <c r="E205" s="46" t="str">
        <f>IF(事業計画書!$G229="","",VLOOKUP($B229,事業計画書!$B229:$N229,6))</f>
        <v/>
      </c>
      <c r="F205" s="46" t="str">
        <f>IF(事業計画書!$I229="","",VLOOKUP($B229,事業計画書!$B229:$N229,8))</f>
        <v/>
      </c>
      <c r="G205" s="47"/>
      <c r="H205" s="48"/>
      <c r="I205" s="49" t="str">
        <f t="shared" si="9"/>
        <v/>
      </c>
      <c r="J205" s="50"/>
      <c r="K205" s="51" t="str">
        <f t="shared" si="10"/>
        <v/>
      </c>
      <c r="L205" s="51" t="str">
        <f t="shared" si="11"/>
        <v/>
      </c>
    </row>
    <row r="206" spans="2:12">
      <c r="B206" s="45" t="s">
        <v>251</v>
      </c>
      <c r="C206" s="46" t="str">
        <f>IF(事業計画書!$C230="","",VLOOKUP($B230,事業計画書!$B230:$N230,2))</f>
        <v/>
      </c>
      <c r="D206" s="46" t="str">
        <f>IF(事業計画書!$E230="","",VLOOKUP($B230,事業計画書!$B230:$N230,4))</f>
        <v/>
      </c>
      <c r="E206" s="46" t="str">
        <f>IF(事業計画書!$G230="","",VLOOKUP($B230,事業計画書!$B230:$N230,6))</f>
        <v/>
      </c>
      <c r="F206" s="46" t="str">
        <f>IF(事業計画書!$I230="","",VLOOKUP($B230,事業計画書!$B230:$N230,8))</f>
        <v/>
      </c>
      <c r="G206" s="47"/>
      <c r="H206" s="48"/>
      <c r="I206" s="49" t="str">
        <f t="shared" si="9"/>
        <v/>
      </c>
      <c r="J206" s="50"/>
      <c r="K206" s="51" t="str">
        <f t="shared" si="10"/>
        <v/>
      </c>
      <c r="L206" s="51" t="str">
        <f t="shared" si="11"/>
        <v/>
      </c>
    </row>
    <row r="207" spans="2:12">
      <c r="B207" s="45" t="s">
        <v>252</v>
      </c>
      <c r="C207" s="46" t="str">
        <f>IF(事業計画書!$C231="","",VLOOKUP($B231,事業計画書!$B231:$N231,2))</f>
        <v/>
      </c>
      <c r="D207" s="46" t="str">
        <f>IF(事業計画書!$E231="","",VLOOKUP($B231,事業計画書!$B231:$N231,4))</f>
        <v/>
      </c>
      <c r="E207" s="46" t="str">
        <f>IF(事業計画書!$G231="","",VLOOKUP($B231,事業計画書!$B231:$N231,6))</f>
        <v/>
      </c>
      <c r="F207" s="46" t="str">
        <f>IF(事業計画書!$I231="","",VLOOKUP($B231,事業計画書!$B231:$N231,8))</f>
        <v/>
      </c>
      <c r="G207" s="47"/>
      <c r="H207" s="48"/>
      <c r="I207" s="49" t="str">
        <f t="shared" si="9"/>
        <v/>
      </c>
      <c r="J207" s="50"/>
      <c r="K207" s="51" t="str">
        <f t="shared" si="10"/>
        <v/>
      </c>
      <c r="L207" s="51" t="str">
        <f t="shared" si="11"/>
        <v/>
      </c>
    </row>
    <row r="208" spans="2:12">
      <c r="B208" s="45" t="s">
        <v>253</v>
      </c>
      <c r="C208" s="46" t="str">
        <f>IF(事業計画書!$C232="","",VLOOKUP($B232,事業計画書!$B232:$N232,2))</f>
        <v/>
      </c>
      <c r="D208" s="46" t="str">
        <f>IF(事業計画書!$E232="","",VLOOKUP($B232,事業計画書!$B232:$N232,4))</f>
        <v/>
      </c>
      <c r="E208" s="46" t="str">
        <f>IF(事業計画書!$G232="","",VLOOKUP($B232,事業計画書!$B232:$N232,6))</f>
        <v/>
      </c>
      <c r="F208" s="46" t="str">
        <f>IF(事業計画書!$I232="","",VLOOKUP($B232,事業計画書!$B232:$N232,8))</f>
        <v/>
      </c>
      <c r="G208" s="47"/>
      <c r="H208" s="48"/>
      <c r="I208" s="49" t="str">
        <f t="shared" si="9"/>
        <v/>
      </c>
      <c r="J208" s="50"/>
      <c r="K208" s="51" t="str">
        <f t="shared" si="10"/>
        <v/>
      </c>
      <c r="L208" s="51" t="str">
        <f t="shared" si="11"/>
        <v/>
      </c>
    </row>
  </sheetData>
  <sheetProtection algorithmName="SHA-512" hashValue="q46UinB3papPRZpQbxB2BL6p6rSEWLyl+hAMNEk97cHTQCeun5FzNEiZzaqU0kSDREEYmucoObMTYDLrSDLnAQ==" saltValue="aV+awQpCwdace/B6UW+fiw==" spinCount="100000" sheet="1" objects="1" scenarios="1"/>
  <mergeCells count="3">
    <mergeCell ref="B7:F7"/>
    <mergeCell ref="G7:I7"/>
    <mergeCell ref="K7:L7"/>
  </mergeCells>
  <phoneticPr fontId="11"/>
  <dataValidations count="1">
    <dataValidation type="whole" allowBlank="1" showInputMessage="1" showErrorMessage="1" sqref="G9:H208" xr:uid="{530FFE00-D684-4BD6-8A36-BB4F00B08558}">
      <formula1>1800</formula1>
      <formula2>2025</formula2>
    </dataValidation>
  </dataValidations>
  <pageMargins left="0.23622047244094488" right="0.23622047244094488" top="0.59055118110236215" bottom="0.59055118110236215"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C633-4437-4174-8FF0-9899079FAC6A}">
  <sheetPr>
    <pageSetUpPr fitToPage="1"/>
  </sheetPr>
  <dimension ref="A1:O213"/>
  <sheetViews>
    <sheetView showGridLines="0" view="pageBreakPreview" topLeftCell="A3" zoomScale="60" zoomScaleNormal="55" zoomScalePageLayoutView="55" workbookViewId="0">
      <selection activeCell="C14" sqref="C14"/>
    </sheetView>
  </sheetViews>
  <sheetFormatPr defaultColWidth="8.125" defaultRowHeight="16.5"/>
  <cols>
    <col min="1" max="1" width="2.875" style="35" customWidth="1"/>
    <col min="2" max="2" width="3.875" style="35" bestFit="1" customWidth="1"/>
    <col min="3" max="3" width="20.625" style="35" customWidth="1"/>
    <col min="4" max="4" width="23" style="35" customWidth="1"/>
    <col min="5" max="7" width="18.875" style="35" customWidth="1"/>
    <col min="8" max="8" width="20" style="35" customWidth="1"/>
    <col min="9" max="9" width="18.875" style="35" customWidth="1"/>
    <col min="10" max="10" width="10.5" style="35" bestFit="1" customWidth="1"/>
    <col min="11" max="12" width="18.875" style="35" customWidth="1"/>
    <col min="13" max="13" width="19.125" style="35" customWidth="1"/>
    <col min="14" max="15" width="16.375" style="35" customWidth="1"/>
    <col min="16" max="16384" width="8.125" style="35"/>
  </cols>
  <sheetData>
    <row r="1" spans="1:15">
      <c r="A1" s="34" t="s">
        <v>279</v>
      </c>
      <c r="O1" s="37" t="s">
        <v>280</v>
      </c>
    </row>
    <row r="3" spans="1:15" ht="20.100000000000001" customHeight="1">
      <c r="B3" s="35" t="s">
        <v>281</v>
      </c>
    </row>
    <row r="4" spans="1:15" ht="33">
      <c r="C4" s="52" t="s">
        <v>282</v>
      </c>
      <c r="D4" s="53" t="s">
        <v>283</v>
      </c>
      <c r="E4" s="52" t="s">
        <v>284</v>
      </c>
      <c r="F4" s="52" t="s">
        <v>285</v>
      </c>
      <c r="G4" s="54" t="s">
        <v>286</v>
      </c>
    </row>
    <row r="5" spans="1:15" ht="36.6" customHeight="1">
      <c r="C5" s="55">
        <f>D5+E5</f>
        <v>0</v>
      </c>
      <c r="D5" s="56">
        <f>ROUNDDOWN(SUM(H14:H213),0)</f>
        <v>0</v>
      </c>
      <c r="E5" s="55">
        <f>ROUNDDOWN(SUM(I14:I213),0)</f>
        <v>0</v>
      </c>
      <c r="F5" s="55">
        <f>ROUNDDOWN(SUM(K14:K213),0)</f>
        <v>0</v>
      </c>
      <c r="G5" s="55">
        <f>C5+F5</f>
        <v>0</v>
      </c>
    </row>
    <row r="6" spans="1:15" ht="20.100000000000001" customHeight="1">
      <c r="C6" s="57" t="s">
        <v>287</v>
      </c>
      <c r="D6" s="58"/>
      <c r="E6" s="59"/>
      <c r="F6" s="59"/>
      <c r="G6" s="59"/>
    </row>
    <row r="7" spans="1:15" ht="15.95" customHeight="1">
      <c r="C7" s="57"/>
      <c r="D7" s="58"/>
      <c r="E7" s="59"/>
      <c r="F7" s="59"/>
      <c r="G7" s="59"/>
    </row>
    <row r="8" spans="1:15" ht="20.100000000000001" customHeight="1">
      <c r="B8" s="35" t="s">
        <v>288</v>
      </c>
      <c r="C8" s="59"/>
      <c r="D8" s="58"/>
      <c r="E8" s="59"/>
      <c r="F8" s="59"/>
      <c r="G8" s="59"/>
    </row>
    <row r="9" spans="1:15" ht="20.100000000000001" customHeight="1">
      <c r="B9" s="35" t="s">
        <v>289</v>
      </c>
      <c r="C9" s="59"/>
      <c r="D9" s="58"/>
      <c r="E9" s="59"/>
      <c r="F9" s="59"/>
      <c r="G9" s="59"/>
    </row>
    <row r="10" spans="1:15" ht="20.100000000000001" customHeight="1">
      <c r="B10" s="35" t="s">
        <v>290</v>
      </c>
      <c r="C10" s="59"/>
      <c r="D10" s="58"/>
      <c r="E10" s="59"/>
      <c r="F10" s="59"/>
      <c r="G10" s="59"/>
      <c r="N10" s="60"/>
      <c r="O10" s="60"/>
    </row>
    <row r="11" spans="1:15" ht="20.100000000000001" customHeight="1">
      <c r="B11" s="35" t="s">
        <v>291</v>
      </c>
      <c r="N11" s="60"/>
      <c r="O11" s="60"/>
    </row>
    <row r="12" spans="1:15" ht="11.1" customHeight="1">
      <c r="B12" s="61"/>
      <c r="N12" s="62"/>
      <c r="O12" s="62"/>
    </row>
    <row r="13" spans="1:15" ht="57.95" customHeight="1">
      <c r="B13" s="39" t="s">
        <v>44</v>
      </c>
      <c r="C13" s="39" t="s">
        <v>268</v>
      </c>
      <c r="D13" s="39" t="s">
        <v>269</v>
      </c>
      <c r="E13" s="39" t="s">
        <v>270</v>
      </c>
      <c r="F13" s="39" t="s">
        <v>48</v>
      </c>
      <c r="G13" s="43" t="s">
        <v>292</v>
      </c>
      <c r="H13" s="43" t="s">
        <v>293</v>
      </c>
      <c r="I13" s="43" t="s">
        <v>294</v>
      </c>
      <c r="J13" s="43" t="s">
        <v>295</v>
      </c>
      <c r="K13" s="43" t="s">
        <v>296</v>
      </c>
      <c r="L13" s="43" t="s">
        <v>297</v>
      </c>
      <c r="M13" s="39" t="s">
        <v>298</v>
      </c>
      <c r="N13" s="43" t="s">
        <v>299</v>
      </c>
      <c r="O13" s="43" t="s">
        <v>300</v>
      </c>
    </row>
    <row r="14" spans="1:15" ht="16.5" customHeight="1">
      <c r="B14" s="45" t="s">
        <v>52</v>
      </c>
      <c r="C14" s="46" t="str">
        <f>IF(事業計画書!$C31="","",VLOOKUP($B14,事業計画書!$B31:$N31,2))</f>
        <v/>
      </c>
      <c r="D14" s="46" t="str">
        <f>IF(事業計画書!$E31="","",VLOOKUP($B14,事業計画書!$B31:$N31,4))</f>
        <v/>
      </c>
      <c r="E14" s="46" t="str">
        <f>IF(事業計画書!$G31="","",VLOOKUP($B14,事業計画書!$B31:$N31,6))</f>
        <v/>
      </c>
      <c r="F14" s="46" t="str">
        <f>IF(事業計画書!$I31="","",VLOOKUP($B14,事業計画書!$B31:$N31,8))</f>
        <v/>
      </c>
      <c r="G14" s="63">
        <f>H14+I14</f>
        <v>0</v>
      </c>
      <c r="H14" s="64"/>
      <c r="I14" s="64"/>
      <c r="J14" s="65" t="str">
        <f>IF(H14=I14,"OK","NG")</f>
        <v>OK</v>
      </c>
      <c r="K14" s="64"/>
      <c r="L14" s="63">
        <f>ROUNDDOWN(G14+K14,0)</f>
        <v>0</v>
      </c>
      <c r="M14" s="51"/>
      <c r="N14" s="51"/>
      <c r="O14" s="51"/>
    </row>
    <row r="15" spans="1:15">
      <c r="B15" s="45" t="s">
        <v>277</v>
      </c>
      <c r="C15" s="46" t="str">
        <f>IF(事業計画書!$C32="","",VLOOKUP($B15,事業計画書!$B32:$N32,2))</f>
        <v/>
      </c>
      <c r="D15" s="46" t="str">
        <f>IF(事業計画書!$E32="","",VLOOKUP($B15,事業計画書!$B32:$N32,4))</f>
        <v/>
      </c>
      <c r="E15" s="46" t="str">
        <f>IF(事業計画書!$G32="","",VLOOKUP($B15,事業計画書!$B32:$N32,6))</f>
        <v/>
      </c>
      <c r="F15" s="46" t="str">
        <f>IF(事業計画書!$I32="","",VLOOKUP($B15,事業計画書!$B32:$N32,8))</f>
        <v/>
      </c>
      <c r="G15" s="63">
        <f t="shared" ref="G15:G78" si="0">H15+I15</f>
        <v>0</v>
      </c>
      <c r="H15" s="64"/>
      <c r="I15" s="64"/>
      <c r="J15" s="65" t="str">
        <f t="shared" ref="J15:J78" si="1">IF(H15=I15,"OK","NG")</f>
        <v>OK</v>
      </c>
      <c r="K15" s="64"/>
      <c r="L15" s="63">
        <f t="shared" ref="L15:L78" si="2">G15+K15</f>
        <v>0</v>
      </c>
      <c r="M15" s="51"/>
      <c r="N15" s="51"/>
      <c r="O15" s="51"/>
    </row>
    <row r="16" spans="1:15">
      <c r="B16" s="45" t="s">
        <v>278</v>
      </c>
      <c r="C16" s="46" t="str">
        <f>IF(事業計画書!$C33="","",VLOOKUP($B16,事業計画書!$B33:$N33,2))</f>
        <v/>
      </c>
      <c r="D16" s="46" t="str">
        <f>IF(事業計画書!$E33="","",VLOOKUP($B16,事業計画書!$B33:$N33,4))</f>
        <v/>
      </c>
      <c r="E16" s="46" t="str">
        <f>IF(事業計画書!$G33="","",VLOOKUP($B16,事業計画書!$B33:$N33,6))</f>
        <v/>
      </c>
      <c r="F16" s="46" t="str">
        <f>IF(事業計画書!$I33="","",VLOOKUP($B16,事業計画書!$B33:$N33,8))</f>
        <v/>
      </c>
      <c r="G16" s="63">
        <f t="shared" si="0"/>
        <v>0</v>
      </c>
      <c r="H16" s="64"/>
      <c r="I16" s="64"/>
      <c r="J16" s="65" t="str">
        <f t="shared" si="1"/>
        <v>OK</v>
      </c>
      <c r="K16" s="64"/>
      <c r="L16" s="63">
        <f t="shared" si="2"/>
        <v>0</v>
      </c>
      <c r="M16" s="51"/>
      <c r="N16" s="51"/>
      <c r="O16" s="51"/>
    </row>
    <row r="17" spans="2:15">
      <c r="B17" s="45" t="s">
        <v>55</v>
      </c>
      <c r="C17" s="46" t="str">
        <f>IF(事業計画書!$C34="","",VLOOKUP($B17,事業計画書!$B34:$N34,2))</f>
        <v/>
      </c>
      <c r="D17" s="46" t="str">
        <f>IF(事業計画書!$E34="","",VLOOKUP($B17,事業計画書!$B34:$N34,4))</f>
        <v/>
      </c>
      <c r="E17" s="46" t="str">
        <f>IF(事業計画書!$G34="","",VLOOKUP($B17,事業計画書!$B34:$N34,6))</f>
        <v/>
      </c>
      <c r="F17" s="46" t="str">
        <f>IF(事業計画書!$I34="","",VLOOKUP($B17,事業計画書!$B34:$N34,8))</f>
        <v/>
      </c>
      <c r="G17" s="63">
        <f t="shared" si="0"/>
        <v>0</v>
      </c>
      <c r="H17" s="64"/>
      <c r="I17" s="64"/>
      <c r="J17" s="65" t="str">
        <f t="shared" si="1"/>
        <v>OK</v>
      </c>
      <c r="K17" s="64"/>
      <c r="L17" s="63">
        <f t="shared" si="2"/>
        <v>0</v>
      </c>
      <c r="M17" s="51"/>
      <c r="N17" s="51"/>
      <c r="O17" s="51"/>
    </row>
    <row r="18" spans="2:15">
      <c r="B18" s="45" t="s">
        <v>56</v>
      </c>
      <c r="C18" s="46" t="str">
        <f>IF(事業計画書!$C35="","",VLOOKUP($B18,事業計画書!$B35:$N35,2))</f>
        <v/>
      </c>
      <c r="D18" s="46" t="str">
        <f>IF(事業計画書!$E35="","",VLOOKUP($B18,事業計画書!$B35:$N35,4))</f>
        <v/>
      </c>
      <c r="E18" s="46" t="str">
        <f>IF(事業計画書!$G35="","",VLOOKUP($B18,事業計画書!$B35:$N35,6))</f>
        <v/>
      </c>
      <c r="F18" s="46" t="str">
        <f>IF(事業計画書!$I35="","",VLOOKUP($B18,事業計画書!$B35:$N35,8))</f>
        <v/>
      </c>
      <c r="G18" s="63">
        <f t="shared" si="0"/>
        <v>0</v>
      </c>
      <c r="H18" s="64"/>
      <c r="I18" s="64"/>
      <c r="J18" s="65" t="str">
        <f t="shared" si="1"/>
        <v>OK</v>
      </c>
      <c r="K18" s="64"/>
      <c r="L18" s="63">
        <f t="shared" si="2"/>
        <v>0</v>
      </c>
      <c r="M18" s="51"/>
      <c r="N18" s="51"/>
      <c r="O18" s="51"/>
    </row>
    <row r="19" spans="2:15">
      <c r="B19" s="45" t="s">
        <v>57</v>
      </c>
      <c r="C19" s="46" t="str">
        <f>IF(事業計画書!$C36="","",VLOOKUP($B19,事業計画書!$B36:$N36,2))</f>
        <v/>
      </c>
      <c r="D19" s="46" t="str">
        <f>IF(事業計画書!$E36="","",VLOOKUP($B19,事業計画書!$B36:$N36,4))</f>
        <v/>
      </c>
      <c r="E19" s="46" t="str">
        <f>IF(事業計画書!$G36="","",VLOOKUP($B19,事業計画書!$B36:$N36,6))</f>
        <v/>
      </c>
      <c r="F19" s="46" t="str">
        <f>IF(事業計画書!$I36="","",VLOOKUP($B19,事業計画書!$B36:$N36,8))</f>
        <v/>
      </c>
      <c r="G19" s="63">
        <f t="shared" si="0"/>
        <v>0</v>
      </c>
      <c r="H19" s="64"/>
      <c r="I19" s="64"/>
      <c r="J19" s="65" t="str">
        <f t="shared" si="1"/>
        <v>OK</v>
      </c>
      <c r="K19" s="64"/>
      <c r="L19" s="63">
        <f t="shared" si="2"/>
        <v>0</v>
      </c>
      <c r="M19" s="51"/>
      <c r="N19" s="51"/>
      <c r="O19" s="51"/>
    </row>
    <row r="20" spans="2:15">
      <c r="B20" s="45" t="s">
        <v>58</v>
      </c>
      <c r="C20" s="46" t="str">
        <f>IF(事業計画書!$C37="","",VLOOKUP($B20,事業計画書!$B37:$N37,2))</f>
        <v/>
      </c>
      <c r="D20" s="46" t="str">
        <f>IF(事業計画書!$E37="","",VLOOKUP($B20,事業計画書!$B37:$N37,4))</f>
        <v/>
      </c>
      <c r="E20" s="46" t="str">
        <f>IF(事業計画書!$G37="","",VLOOKUP($B20,事業計画書!$B37:$N37,6))</f>
        <v/>
      </c>
      <c r="F20" s="46" t="str">
        <f>IF(事業計画書!$I37="","",VLOOKUP($B20,事業計画書!$B37:$N37,8))</f>
        <v/>
      </c>
      <c r="G20" s="63">
        <f t="shared" si="0"/>
        <v>0</v>
      </c>
      <c r="H20" s="64"/>
      <c r="I20" s="64"/>
      <c r="J20" s="65" t="str">
        <f t="shared" si="1"/>
        <v>OK</v>
      </c>
      <c r="K20" s="64"/>
      <c r="L20" s="63">
        <f t="shared" si="2"/>
        <v>0</v>
      </c>
      <c r="M20" s="51"/>
      <c r="N20" s="51"/>
      <c r="O20" s="51"/>
    </row>
    <row r="21" spans="2:15">
      <c r="B21" s="45" t="s">
        <v>59</v>
      </c>
      <c r="C21" s="46" t="str">
        <f>IF(事業計画書!$C38="","",VLOOKUP($B21,事業計画書!$B38:$N38,2))</f>
        <v/>
      </c>
      <c r="D21" s="46" t="str">
        <f>IF(事業計画書!$E38="","",VLOOKUP($B21,事業計画書!$B38:$N38,4))</f>
        <v/>
      </c>
      <c r="E21" s="46" t="str">
        <f>IF(事業計画書!$G38="","",VLOOKUP($B21,事業計画書!$B38:$N38,6))</f>
        <v/>
      </c>
      <c r="F21" s="46" t="str">
        <f>IF(事業計画書!$I38="","",VLOOKUP($B21,事業計画書!$B38:$N38,8))</f>
        <v/>
      </c>
      <c r="G21" s="63">
        <f t="shared" si="0"/>
        <v>0</v>
      </c>
      <c r="H21" s="64"/>
      <c r="I21" s="64"/>
      <c r="J21" s="65" t="str">
        <f t="shared" si="1"/>
        <v>OK</v>
      </c>
      <c r="K21" s="64"/>
      <c r="L21" s="63">
        <f t="shared" si="2"/>
        <v>0</v>
      </c>
      <c r="M21" s="51"/>
      <c r="N21" s="51"/>
      <c r="O21" s="51"/>
    </row>
    <row r="22" spans="2:15">
      <c r="B22" s="45" t="s">
        <v>60</v>
      </c>
      <c r="C22" s="46" t="str">
        <f>IF(事業計画書!$C39="","",VLOOKUP($B22,事業計画書!$B39:$N39,2))</f>
        <v/>
      </c>
      <c r="D22" s="46" t="str">
        <f>IF(事業計画書!$E39="","",VLOOKUP($B22,事業計画書!$B39:$N39,4))</f>
        <v/>
      </c>
      <c r="E22" s="46" t="str">
        <f>IF(事業計画書!$G39="","",VLOOKUP($B22,事業計画書!$B39:$N39,6))</f>
        <v/>
      </c>
      <c r="F22" s="46" t="str">
        <f>IF(事業計画書!$I39="","",VLOOKUP($B22,事業計画書!$B39:$N39,8))</f>
        <v/>
      </c>
      <c r="G22" s="63">
        <f t="shared" si="0"/>
        <v>0</v>
      </c>
      <c r="H22" s="64"/>
      <c r="I22" s="64"/>
      <c r="J22" s="65" t="str">
        <f t="shared" si="1"/>
        <v>OK</v>
      </c>
      <c r="K22" s="64"/>
      <c r="L22" s="63">
        <f t="shared" si="2"/>
        <v>0</v>
      </c>
      <c r="M22" s="51"/>
      <c r="N22" s="51"/>
      <c r="O22" s="51"/>
    </row>
    <row r="23" spans="2:15">
      <c r="B23" s="45" t="s">
        <v>61</v>
      </c>
      <c r="C23" s="46" t="str">
        <f>IF(事業計画書!$C40="","",VLOOKUP($B23,事業計画書!$B40:$N40,2))</f>
        <v/>
      </c>
      <c r="D23" s="46" t="str">
        <f>IF(事業計画書!$E40="","",VLOOKUP($B23,事業計画書!$B40:$N40,4))</f>
        <v/>
      </c>
      <c r="E23" s="46" t="str">
        <f>IF(事業計画書!$G40="","",VLOOKUP($B23,事業計画書!$B40:$N40,6))</f>
        <v/>
      </c>
      <c r="F23" s="46" t="str">
        <f>IF(事業計画書!$I40="","",VLOOKUP($B23,事業計画書!$B40:$N40,8))</f>
        <v/>
      </c>
      <c r="G23" s="63">
        <f t="shared" si="0"/>
        <v>0</v>
      </c>
      <c r="H23" s="64"/>
      <c r="I23" s="64"/>
      <c r="J23" s="65" t="str">
        <f t="shared" si="1"/>
        <v>OK</v>
      </c>
      <c r="K23" s="64"/>
      <c r="L23" s="63">
        <f t="shared" si="2"/>
        <v>0</v>
      </c>
      <c r="M23" s="51"/>
      <c r="N23" s="51"/>
      <c r="O23" s="51"/>
    </row>
    <row r="24" spans="2:15">
      <c r="B24" s="45" t="s">
        <v>62</v>
      </c>
      <c r="C24" s="46" t="str">
        <f>IF(事業計画書!$C41="","",VLOOKUP($B24,事業計画書!$B41:$N41,2))</f>
        <v/>
      </c>
      <c r="D24" s="46" t="str">
        <f>IF(事業計画書!$E41="","",VLOOKUP($B24,事業計画書!$B41:$N41,4))</f>
        <v/>
      </c>
      <c r="E24" s="46" t="str">
        <f>IF(事業計画書!$G41="","",VLOOKUP($B24,事業計画書!$B41:$N41,6))</f>
        <v/>
      </c>
      <c r="F24" s="46" t="str">
        <f>IF(事業計画書!$I41="","",VLOOKUP($B24,事業計画書!$B41:$N41,8))</f>
        <v/>
      </c>
      <c r="G24" s="63">
        <f t="shared" si="0"/>
        <v>0</v>
      </c>
      <c r="H24" s="64"/>
      <c r="I24" s="64"/>
      <c r="J24" s="65" t="str">
        <f t="shared" si="1"/>
        <v>OK</v>
      </c>
      <c r="K24" s="64"/>
      <c r="L24" s="63">
        <f t="shared" si="2"/>
        <v>0</v>
      </c>
      <c r="M24" s="51"/>
      <c r="N24" s="51"/>
      <c r="O24" s="51"/>
    </row>
    <row r="25" spans="2:15">
      <c r="B25" s="45" t="s">
        <v>63</v>
      </c>
      <c r="C25" s="46" t="str">
        <f>IF(事業計画書!$C42="","",VLOOKUP($B25,事業計画書!$B42:$N42,2))</f>
        <v/>
      </c>
      <c r="D25" s="46" t="str">
        <f>IF(事業計画書!$E42="","",VLOOKUP($B25,事業計画書!$B42:$N42,4))</f>
        <v/>
      </c>
      <c r="E25" s="46" t="str">
        <f>IF(事業計画書!$G42="","",VLOOKUP($B25,事業計画書!$B42:$N42,6))</f>
        <v/>
      </c>
      <c r="F25" s="46" t="str">
        <f>IF(事業計画書!$I42="","",VLOOKUP($B25,事業計画書!$B42:$N42,8))</f>
        <v/>
      </c>
      <c r="G25" s="63">
        <f t="shared" si="0"/>
        <v>0</v>
      </c>
      <c r="H25" s="64"/>
      <c r="I25" s="64"/>
      <c r="J25" s="65" t="str">
        <f t="shared" si="1"/>
        <v>OK</v>
      </c>
      <c r="K25" s="64"/>
      <c r="L25" s="63">
        <f t="shared" si="2"/>
        <v>0</v>
      </c>
      <c r="M25" s="51"/>
      <c r="N25" s="51"/>
      <c r="O25" s="51"/>
    </row>
    <row r="26" spans="2:15">
      <c r="B26" s="45" t="s">
        <v>64</v>
      </c>
      <c r="C26" s="46" t="str">
        <f>IF(事業計画書!$C43="","",VLOOKUP($B26,事業計画書!$B43:$N43,2))</f>
        <v/>
      </c>
      <c r="D26" s="46" t="str">
        <f>IF(事業計画書!$E43="","",VLOOKUP($B26,事業計画書!$B43:$N43,4))</f>
        <v/>
      </c>
      <c r="E26" s="46" t="str">
        <f>IF(事業計画書!$G43="","",VLOOKUP($B26,事業計画書!$B43:$N43,6))</f>
        <v/>
      </c>
      <c r="F26" s="46" t="str">
        <f>IF(事業計画書!$I43="","",VLOOKUP($B26,事業計画書!$B43:$N43,8))</f>
        <v/>
      </c>
      <c r="G26" s="63">
        <f t="shared" si="0"/>
        <v>0</v>
      </c>
      <c r="H26" s="64"/>
      <c r="I26" s="64"/>
      <c r="J26" s="65" t="str">
        <f t="shared" si="1"/>
        <v>OK</v>
      </c>
      <c r="K26" s="64"/>
      <c r="L26" s="63">
        <f t="shared" si="2"/>
        <v>0</v>
      </c>
      <c r="M26" s="51"/>
      <c r="N26" s="51"/>
      <c r="O26" s="51"/>
    </row>
    <row r="27" spans="2:15">
      <c r="B27" s="45" t="s">
        <v>65</v>
      </c>
      <c r="C27" s="46" t="str">
        <f>IF(事業計画書!$C44="","",VLOOKUP($B27,事業計画書!$B44:$N44,2))</f>
        <v/>
      </c>
      <c r="D27" s="46" t="str">
        <f>IF(事業計画書!$E44="","",VLOOKUP($B27,事業計画書!$B44:$N44,4))</f>
        <v/>
      </c>
      <c r="E27" s="46" t="str">
        <f>IF(事業計画書!$G44="","",VLOOKUP($B27,事業計画書!$B44:$N44,6))</f>
        <v/>
      </c>
      <c r="F27" s="46" t="str">
        <f>IF(事業計画書!$I44="","",VLOOKUP($B27,事業計画書!$B44:$N44,8))</f>
        <v/>
      </c>
      <c r="G27" s="63">
        <f t="shared" si="0"/>
        <v>0</v>
      </c>
      <c r="H27" s="64"/>
      <c r="I27" s="64"/>
      <c r="J27" s="65" t="str">
        <f t="shared" si="1"/>
        <v>OK</v>
      </c>
      <c r="K27" s="64"/>
      <c r="L27" s="63">
        <f t="shared" si="2"/>
        <v>0</v>
      </c>
      <c r="M27" s="51"/>
      <c r="N27" s="51"/>
      <c r="O27" s="51"/>
    </row>
    <row r="28" spans="2:15">
      <c r="B28" s="45" t="s">
        <v>66</v>
      </c>
      <c r="C28" s="46" t="str">
        <f>IF(事業計画書!$C45="","",VLOOKUP($B28,事業計画書!$B45:$N45,2))</f>
        <v/>
      </c>
      <c r="D28" s="46" t="str">
        <f>IF(事業計画書!$E45="","",VLOOKUP($B28,事業計画書!$B45:$N45,4))</f>
        <v/>
      </c>
      <c r="E28" s="46" t="str">
        <f>IF(事業計画書!$G45="","",VLOOKUP($B28,事業計画書!$B45:$N45,6))</f>
        <v/>
      </c>
      <c r="F28" s="46" t="str">
        <f>IF(事業計画書!$I45="","",VLOOKUP($B28,事業計画書!$B45:$N45,8))</f>
        <v/>
      </c>
      <c r="G28" s="63">
        <f t="shared" si="0"/>
        <v>0</v>
      </c>
      <c r="H28" s="64"/>
      <c r="I28" s="64"/>
      <c r="J28" s="65" t="str">
        <f t="shared" si="1"/>
        <v>OK</v>
      </c>
      <c r="K28" s="64"/>
      <c r="L28" s="63">
        <f t="shared" si="2"/>
        <v>0</v>
      </c>
      <c r="M28" s="51"/>
      <c r="N28" s="51"/>
      <c r="O28" s="51"/>
    </row>
    <row r="29" spans="2:15">
      <c r="B29" s="45" t="s">
        <v>67</v>
      </c>
      <c r="C29" s="46" t="str">
        <f>IF(事業計画書!$C46="","",VLOOKUP($B29,事業計画書!$B46:$N46,2))</f>
        <v/>
      </c>
      <c r="D29" s="46" t="str">
        <f>IF(事業計画書!$E46="","",VLOOKUP($B29,事業計画書!$B46:$N46,4))</f>
        <v/>
      </c>
      <c r="E29" s="46" t="str">
        <f>IF(事業計画書!$G46="","",VLOOKUP($B29,事業計画書!$B46:$N46,6))</f>
        <v/>
      </c>
      <c r="F29" s="46" t="str">
        <f>IF(事業計画書!$I46="","",VLOOKUP($B29,事業計画書!$B46:$N46,8))</f>
        <v/>
      </c>
      <c r="G29" s="63">
        <f t="shared" si="0"/>
        <v>0</v>
      </c>
      <c r="H29" s="64"/>
      <c r="I29" s="64"/>
      <c r="J29" s="65" t="str">
        <f t="shared" si="1"/>
        <v>OK</v>
      </c>
      <c r="K29" s="64"/>
      <c r="L29" s="63">
        <f t="shared" si="2"/>
        <v>0</v>
      </c>
      <c r="M29" s="51"/>
      <c r="N29" s="51"/>
      <c r="O29" s="51"/>
    </row>
    <row r="30" spans="2:15">
      <c r="B30" s="45" t="s">
        <v>68</v>
      </c>
      <c r="C30" s="46" t="str">
        <f>IF(事業計画書!$C47="","",VLOOKUP($B30,事業計画書!$B47:$N47,2))</f>
        <v/>
      </c>
      <c r="D30" s="46" t="str">
        <f>IF(事業計画書!$E47="","",VLOOKUP($B30,事業計画書!$B47:$N47,4))</f>
        <v/>
      </c>
      <c r="E30" s="46" t="str">
        <f>IF(事業計画書!$G47="","",VLOOKUP($B30,事業計画書!$B47:$N47,6))</f>
        <v/>
      </c>
      <c r="F30" s="46" t="str">
        <f>IF(事業計画書!$I47="","",VLOOKUP($B30,事業計画書!$B47:$N47,8))</f>
        <v/>
      </c>
      <c r="G30" s="63">
        <f t="shared" si="0"/>
        <v>0</v>
      </c>
      <c r="H30" s="64"/>
      <c r="I30" s="64"/>
      <c r="J30" s="65" t="str">
        <f t="shared" si="1"/>
        <v>OK</v>
      </c>
      <c r="K30" s="64"/>
      <c r="L30" s="63">
        <f t="shared" si="2"/>
        <v>0</v>
      </c>
      <c r="M30" s="51"/>
      <c r="N30" s="51"/>
      <c r="O30" s="51"/>
    </row>
    <row r="31" spans="2:15">
      <c r="B31" s="45" t="s">
        <v>69</v>
      </c>
      <c r="C31" s="46" t="str">
        <f>IF(事業計画書!$C48="","",VLOOKUP($B31,事業計画書!$B48:$N48,2))</f>
        <v/>
      </c>
      <c r="D31" s="46" t="str">
        <f>IF(事業計画書!$E48="","",VLOOKUP($B31,事業計画書!$B48:$N48,4))</f>
        <v/>
      </c>
      <c r="E31" s="46" t="str">
        <f>IF(事業計画書!$G48="","",VLOOKUP($B31,事業計画書!$B48:$N48,6))</f>
        <v/>
      </c>
      <c r="F31" s="46" t="str">
        <f>IF(事業計画書!$I48="","",VLOOKUP($B31,事業計画書!$B48:$N48,8))</f>
        <v/>
      </c>
      <c r="G31" s="63">
        <f t="shared" si="0"/>
        <v>0</v>
      </c>
      <c r="H31" s="64"/>
      <c r="I31" s="64"/>
      <c r="J31" s="65" t="str">
        <f t="shared" si="1"/>
        <v>OK</v>
      </c>
      <c r="K31" s="64"/>
      <c r="L31" s="63">
        <f t="shared" si="2"/>
        <v>0</v>
      </c>
      <c r="M31" s="51"/>
      <c r="N31" s="51"/>
      <c r="O31" s="51"/>
    </row>
    <row r="32" spans="2:15">
      <c r="B32" s="45" t="s">
        <v>70</v>
      </c>
      <c r="C32" s="46" t="str">
        <f>IF(事業計画書!$C49="","",VLOOKUP($B32,事業計画書!$B49:$N49,2))</f>
        <v/>
      </c>
      <c r="D32" s="46" t="str">
        <f>IF(事業計画書!$E49="","",VLOOKUP($B32,事業計画書!$B49:$N49,4))</f>
        <v/>
      </c>
      <c r="E32" s="46" t="str">
        <f>IF(事業計画書!$G49="","",VLOOKUP($B32,事業計画書!$B49:$N49,6))</f>
        <v/>
      </c>
      <c r="F32" s="46" t="str">
        <f>IF(事業計画書!$I49="","",VLOOKUP($B32,事業計画書!$B49:$N49,8))</f>
        <v/>
      </c>
      <c r="G32" s="63">
        <f t="shared" si="0"/>
        <v>0</v>
      </c>
      <c r="H32" s="64"/>
      <c r="I32" s="64"/>
      <c r="J32" s="65" t="str">
        <f t="shared" si="1"/>
        <v>OK</v>
      </c>
      <c r="K32" s="64"/>
      <c r="L32" s="63">
        <f t="shared" si="2"/>
        <v>0</v>
      </c>
      <c r="M32" s="51"/>
      <c r="N32" s="51"/>
      <c r="O32" s="51"/>
    </row>
    <row r="33" spans="2:15">
      <c r="B33" s="45" t="s">
        <v>71</v>
      </c>
      <c r="C33" s="46" t="str">
        <f>IF(事業計画書!$C50="","",VLOOKUP($B33,事業計画書!$B50:$N50,2))</f>
        <v/>
      </c>
      <c r="D33" s="46" t="str">
        <f>IF(事業計画書!$E50="","",VLOOKUP($B33,事業計画書!$B50:$N50,4))</f>
        <v/>
      </c>
      <c r="E33" s="46" t="str">
        <f>IF(事業計画書!$G50="","",VLOOKUP($B33,事業計画書!$B50:$N50,6))</f>
        <v/>
      </c>
      <c r="F33" s="46" t="str">
        <f>IF(事業計画書!$I50="","",VLOOKUP($B33,事業計画書!$B50:$N50,8))</f>
        <v/>
      </c>
      <c r="G33" s="63">
        <f t="shared" si="0"/>
        <v>0</v>
      </c>
      <c r="H33" s="64"/>
      <c r="I33" s="64"/>
      <c r="J33" s="65" t="str">
        <f t="shared" si="1"/>
        <v>OK</v>
      </c>
      <c r="K33" s="64"/>
      <c r="L33" s="63">
        <f t="shared" si="2"/>
        <v>0</v>
      </c>
      <c r="M33" s="51"/>
      <c r="N33" s="51"/>
      <c r="O33" s="51"/>
    </row>
    <row r="34" spans="2:15">
      <c r="B34" s="45" t="s">
        <v>72</v>
      </c>
      <c r="C34" s="46" t="str">
        <f>IF(事業計画書!$C51="","",VLOOKUP($B34,事業計画書!$B51:$N51,2))</f>
        <v/>
      </c>
      <c r="D34" s="46" t="str">
        <f>IF(事業計画書!$E51="","",VLOOKUP($B34,事業計画書!$B51:$N51,4))</f>
        <v/>
      </c>
      <c r="E34" s="46" t="str">
        <f>IF(事業計画書!$G51="","",VLOOKUP($B34,事業計画書!$B51:$N51,6))</f>
        <v/>
      </c>
      <c r="F34" s="46" t="str">
        <f>IF(事業計画書!$I51="","",VLOOKUP($B34,事業計画書!$B51:$N51,8))</f>
        <v/>
      </c>
      <c r="G34" s="63">
        <f t="shared" si="0"/>
        <v>0</v>
      </c>
      <c r="H34" s="64"/>
      <c r="I34" s="64"/>
      <c r="J34" s="65" t="str">
        <f t="shared" si="1"/>
        <v>OK</v>
      </c>
      <c r="K34" s="64"/>
      <c r="L34" s="63">
        <f t="shared" si="2"/>
        <v>0</v>
      </c>
      <c r="M34" s="51"/>
      <c r="N34" s="51"/>
      <c r="O34" s="51"/>
    </row>
    <row r="35" spans="2:15">
      <c r="B35" s="45" t="s">
        <v>73</v>
      </c>
      <c r="C35" s="46" t="str">
        <f>IF(事業計画書!$C52="","",VLOOKUP($B35,事業計画書!$B52:$N52,2))</f>
        <v/>
      </c>
      <c r="D35" s="46" t="str">
        <f>IF(事業計画書!$E52="","",VLOOKUP($B35,事業計画書!$B52:$N52,4))</f>
        <v/>
      </c>
      <c r="E35" s="46" t="str">
        <f>IF(事業計画書!$G52="","",VLOOKUP($B35,事業計画書!$B52:$N52,6))</f>
        <v/>
      </c>
      <c r="F35" s="46" t="str">
        <f>IF(事業計画書!$I52="","",VLOOKUP($B35,事業計画書!$B52:$N52,8))</f>
        <v/>
      </c>
      <c r="G35" s="63">
        <f t="shared" si="0"/>
        <v>0</v>
      </c>
      <c r="H35" s="64"/>
      <c r="I35" s="64"/>
      <c r="J35" s="65" t="str">
        <f t="shared" si="1"/>
        <v>OK</v>
      </c>
      <c r="K35" s="64"/>
      <c r="L35" s="63">
        <f t="shared" si="2"/>
        <v>0</v>
      </c>
      <c r="M35" s="51"/>
      <c r="N35" s="51"/>
      <c r="O35" s="51"/>
    </row>
    <row r="36" spans="2:15">
      <c r="B36" s="45" t="s">
        <v>74</v>
      </c>
      <c r="C36" s="46" t="str">
        <f>IF(事業計画書!$C53="","",VLOOKUP($B36,事業計画書!$B53:$N53,2))</f>
        <v/>
      </c>
      <c r="D36" s="46" t="str">
        <f>IF(事業計画書!$E53="","",VLOOKUP($B36,事業計画書!$B53:$N53,4))</f>
        <v/>
      </c>
      <c r="E36" s="46" t="str">
        <f>IF(事業計画書!$G53="","",VLOOKUP($B36,事業計画書!$B53:$N53,6))</f>
        <v/>
      </c>
      <c r="F36" s="46" t="str">
        <f>IF(事業計画書!$I53="","",VLOOKUP($B36,事業計画書!$B53:$N53,8))</f>
        <v/>
      </c>
      <c r="G36" s="63">
        <f t="shared" si="0"/>
        <v>0</v>
      </c>
      <c r="H36" s="64"/>
      <c r="I36" s="64"/>
      <c r="J36" s="65" t="str">
        <f t="shared" si="1"/>
        <v>OK</v>
      </c>
      <c r="K36" s="64"/>
      <c r="L36" s="63">
        <f t="shared" si="2"/>
        <v>0</v>
      </c>
      <c r="M36" s="51"/>
      <c r="N36" s="51"/>
      <c r="O36" s="51"/>
    </row>
    <row r="37" spans="2:15">
      <c r="B37" s="45" t="s">
        <v>75</v>
      </c>
      <c r="C37" s="46" t="str">
        <f>IF(事業計画書!$C54="","",VLOOKUP($B37,事業計画書!$B54:$N54,2))</f>
        <v/>
      </c>
      <c r="D37" s="46" t="str">
        <f>IF(事業計画書!$E54="","",VLOOKUP($B37,事業計画書!$B54:$N54,4))</f>
        <v/>
      </c>
      <c r="E37" s="46" t="str">
        <f>IF(事業計画書!$G54="","",VLOOKUP($B37,事業計画書!$B54:$N54,6))</f>
        <v/>
      </c>
      <c r="F37" s="46" t="str">
        <f>IF(事業計画書!$I54="","",VLOOKUP($B37,事業計画書!$B54:$N54,8))</f>
        <v/>
      </c>
      <c r="G37" s="63">
        <f t="shared" si="0"/>
        <v>0</v>
      </c>
      <c r="H37" s="64"/>
      <c r="I37" s="64"/>
      <c r="J37" s="65" t="str">
        <f t="shared" si="1"/>
        <v>OK</v>
      </c>
      <c r="K37" s="64"/>
      <c r="L37" s="63">
        <f t="shared" si="2"/>
        <v>0</v>
      </c>
      <c r="M37" s="51"/>
      <c r="N37" s="51"/>
      <c r="O37" s="51"/>
    </row>
    <row r="38" spans="2:15">
      <c r="B38" s="45" t="s">
        <v>76</v>
      </c>
      <c r="C38" s="46" t="str">
        <f>IF(事業計画書!$C55="","",VLOOKUP($B38,事業計画書!$B55:$N55,2))</f>
        <v/>
      </c>
      <c r="D38" s="46" t="str">
        <f>IF(事業計画書!$E55="","",VLOOKUP($B38,事業計画書!$B55:$N55,4))</f>
        <v/>
      </c>
      <c r="E38" s="46" t="str">
        <f>IF(事業計画書!$G55="","",VLOOKUP($B38,事業計画書!$B55:$N55,6))</f>
        <v/>
      </c>
      <c r="F38" s="46" t="str">
        <f>IF(事業計画書!$I55="","",VLOOKUP($B38,事業計画書!$B55:$N55,8))</f>
        <v/>
      </c>
      <c r="G38" s="63">
        <f t="shared" si="0"/>
        <v>0</v>
      </c>
      <c r="H38" s="64"/>
      <c r="I38" s="64"/>
      <c r="J38" s="65" t="str">
        <f t="shared" si="1"/>
        <v>OK</v>
      </c>
      <c r="K38" s="64"/>
      <c r="L38" s="63">
        <f t="shared" si="2"/>
        <v>0</v>
      </c>
      <c r="M38" s="51"/>
      <c r="N38" s="51"/>
      <c r="O38" s="51"/>
    </row>
    <row r="39" spans="2:15">
      <c r="B39" s="45" t="s">
        <v>77</v>
      </c>
      <c r="C39" s="46" t="str">
        <f>IF(事業計画書!$C56="","",VLOOKUP($B39,事業計画書!$B56:$N56,2))</f>
        <v/>
      </c>
      <c r="D39" s="46" t="str">
        <f>IF(事業計画書!$E56="","",VLOOKUP($B39,事業計画書!$B56:$N56,4))</f>
        <v/>
      </c>
      <c r="E39" s="46" t="str">
        <f>IF(事業計画書!$G56="","",VLOOKUP($B39,事業計画書!$B56:$N56,6))</f>
        <v/>
      </c>
      <c r="F39" s="46" t="str">
        <f>IF(事業計画書!$I56="","",VLOOKUP($B39,事業計画書!$B56:$N56,8))</f>
        <v/>
      </c>
      <c r="G39" s="63">
        <f t="shared" si="0"/>
        <v>0</v>
      </c>
      <c r="H39" s="64"/>
      <c r="I39" s="64"/>
      <c r="J39" s="65" t="str">
        <f t="shared" si="1"/>
        <v>OK</v>
      </c>
      <c r="K39" s="64"/>
      <c r="L39" s="63">
        <f t="shared" si="2"/>
        <v>0</v>
      </c>
      <c r="M39" s="51"/>
      <c r="N39" s="51"/>
      <c r="O39" s="51"/>
    </row>
    <row r="40" spans="2:15">
      <c r="B40" s="45" t="s">
        <v>78</v>
      </c>
      <c r="C40" s="46" t="str">
        <f>IF(事業計画書!$C57="","",VLOOKUP($B40,事業計画書!$B57:$N57,2))</f>
        <v/>
      </c>
      <c r="D40" s="46" t="str">
        <f>IF(事業計画書!$E57="","",VLOOKUP($B40,事業計画書!$B57:$N57,4))</f>
        <v/>
      </c>
      <c r="E40" s="46" t="str">
        <f>IF(事業計画書!$G57="","",VLOOKUP($B40,事業計画書!$B57:$N57,6))</f>
        <v/>
      </c>
      <c r="F40" s="46" t="str">
        <f>IF(事業計画書!$I57="","",VLOOKUP($B40,事業計画書!$B57:$N57,8))</f>
        <v/>
      </c>
      <c r="G40" s="63">
        <f t="shared" si="0"/>
        <v>0</v>
      </c>
      <c r="H40" s="64"/>
      <c r="I40" s="64"/>
      <c r="J40" s="65" t="str">
        <f t="shared" si="1"/>
        <v>OK</v>
      </c>
      <c r="K40" s="64"/>
      <c r="L40" s="63">
        <f t="shared" si="2"/>
        <v>0</v>
      </c>
      <c r="M40" s="51"/>
      <c r="N40" s="51"/>
      <c r="O40" s="51"/>
    </row>
    <row r="41" spans="2:15">
      <c r="B41" s="45" t="s">
        <v>79</v>
      </c>
      <c r="C41" s="46" t="str">
        <f>IF(事業計画書!$C58="","",VLOOKUP($B41,事業計画書!$B58:$N58,2))</f>
        <v/>
      </c>
      <c r="D41" s="46" t="str">
        <f>IF(事業計画書!$E58="","",VLOOKUP($B41,事業計画書!$B58:$N58,4))</f>
        <v/>
      </c>
      <c r="E41" s="46" t="str">
        <f>IF(事業計画書!$G58="","",VLOOKUP($B41,事業計画書!$B58:$N58,6))</f>
        <v/>
      </c>
      <c r="F41" s="46" t="str">
        <f>IF(事業計画書!$I58="","",VLOOKUP($B41,事業計画書!$B58:$N58,8))</f>
        <v/>
      </c>
      <c r="G41" s="63">
        <f t="shared" si="0"/>
        <v>0</v>
      </c>
      <c r="H41" s="64"/>
      <c r="I41" s="64"/>
      <c r="J41" s="65" t="str">
        <f t="shared" si="1"/>
        <v>OK</v>
      </c>
      <c r="K41" s="64"/>
      <c r="L41" s="63">
        <f t="shared" si="2"/>
        <v>0</v>
      </c>
      <c r="M41" s="51"/>
      <c r="N41" s="51"/>
      <c r="O41" s="51"/>
    </row>
    <row r="42" spans="2:15">
      <c r="B42" s="45" t="s">
        <v>80</v>
      </c>
      <c r="C42" s="46" t="str">
        <f>IF(事業計画書!$C59="","",VLOOKUP($B42,事業計画書!$B59:$N59,2))</f>
        <v/>
      </c>
      <c r="D42" s="46" t="str">
        <f>IF(事業計画書!$E59="","",VLOOKUP($B42,事業計画書!$B59:$N59,4))</f>
        <v/>
      </c>
      <c r="E42" s="46" t="str">
        <f>IF(事業計画書!$G59="","",VLOOKUP($B42,事業計画書!$B59:$N59,6))</f>
        <v/>
      </c>
      <c r="F42" s="46" t="str">
        <f>IF(事業計画書!$I59="","",VLOOKUP($B42,事業計画書!$B59:$N59,8))</f>
        <v/>
      </c>
      <c r="G42" s="63">
        <f t="shared" si="0"/>
        <v>0</v>
      </c>
      <c r="H42" s="64"/>
      <c r="I42" s="64"/>
      <c r="J42" s="65" t="str">
        <f t="shared" si="1"/>
        <v>OK</v>
      </c>
      <c r="K42" s="64"/>
      <c r="L42" s="63">
        <f t="shared" si="2"/>
        <v>0</v>
      </c>
      <c r="M42" s="51"/>
      <c r="N42" s="51"/>
      <c r="O42" s="51"/>
    </row>
    <row r="43" spans="2:15">
      <c r="B43" s="45" t="s">
        <v>81</v>
      </c>
      <c r="C43" s="46" t="str">
        <f>IF(事業計画書!$C60="","",VLOOKUP($B43,事業計画書!$B60:$N60,2))</f>
        <v/>
      </c>
      <c r="D43" s="46" t="str">
        <f>IF(事業計画書!$E60="","",VLOOKUP($B43,事業計画書!$B60:$N60,4))</f>
        <v/>
      </c>
      <c r="E43" s="46" t="str">
        <f>IF(事業計画書!$G60="","",VLOOKUP($B43,事業計画書!$B60:$N60,6))</f>
        <v/>
      </c>
      <c r="F43" s="46" t="str">
        <f>IF(事業計画書!$I60="","",VLOOKUP($B43,事業計画書!$B60:$N60,8))</f>
        <v/>
      </c>
      <c r="G43" s="63">
        <f t="shared" si="0"/>
        <v>0</v>
      </c>
      <c r="H43" s="64"/>
      <c r="I43" s="64"/>
      <c r="J43" s="65" t="str">
        <f t="shared" si="1"/>
        <v>OK</v>
      </c>
      <c r="K43" s="64"/>
      <c r="L43" s="63">
        <f t="shared" si="2"/>
        <v>0</v>
      </c>
      <c r="M43" s="51"/>
      <c r="N43" s="51"/>
      <c r="O43" s="51"/>
    </row>
    <row r="44" spans="2:15">
      <c r="B44" s="45" t="s">
        <v>83</v>
      </c>
      <c r="C44" s="46" t="str">
        <f>IF(事業計画書!$C62="","",VLOOKUP($B44,事業計画書!$B62:$N62,2))</f>
        <v/>
      </c>
      <c r="D44" s="46" t="str">
        <f>IF(事業計画書!$E62="","",VLOOKUP($B44,事業計画書!$B62:$N62,4))</f>
        <v/>
      </c>
      <c r="E44" s="46" t="str">
        <f>IF(事業計画書!$G62="","",VLOOKUP($B44,事業計画書!$B62:$N62,6))</f>
        <v/>
      </c>
      <c r="F44" s="46" t="str">
        <f>IF(事業計画書!$I62="","",VLOOKUP($B44,事業計画書!$B62:$N62,8))</f>
        <v/>
      </c>
      <c r="G44" s="63">
        <f t="shared" si="0"/>
        <v>0</v>
      </c>
      <c r="H44" s="64"/>
      <c r="I44" s="64"/>
      <c r="J44" s="65" t="str">
        <f t="shared" si="1"/>
        <v>OK</v>
      </c>
      <c r="K44" s="64"/>
      <c r="L44" s="63">
        <f t="shared" si="2"/>
        <v>0</v>
      </c>
      <c r="M44" s="51"/>
      <c r="N44" s="51"/>
      <c r="O44" s="51"/>
    </row>
    <row r="45" spans="2:15">
      <c r="B45" s="45" t="s">
        <v>84</v>
      </c>
      <c r="C45" s="46" t="str">
        <f>IF(事業計画書!$C63="","",VLOOKUP($B45,事業計画書!$B63:$N63,2))</f>
        <v/>
      </c>
      <c r="D45" s="46" t="str">
        <f>IF(事業計画書!$E63="","",VLOOKUP($B45,事業計画書!$B63:$N63,4))</f>
        <v/>
      </c>
      <c r="E45" s="46" t="str">
        <f>IF(事業計画書!$G63="","",VLOOKUP($B45,事業計画書!$B63:$N63,6))</f>
        <v/>
      </c>
      <c r="F45" s="46" t="str">
        <f>IF(事業計画書!$I63="","",VLOOKUP($B45,事業計画書!$B63:$N63,8))</f>
        <v/>
      </c>
      <c r="G45" s="63">
        <f t="shared" si="0"/>
        <v>0</v>
      </c>
      <c r="H45" s="64"/>
      <c r="I45" s="64"/>
      <c r="J45" s="65" t="str">
        <f t="shared" si="1"/>
        <v>OK</v>
      </c>
      <c r="K45" s="64"/>
      <c r="L45" s="63">
        <f t="shared" si="2"/>
        <v>0</v>
      </c>
      <c r="M45" s="51"/>
      <c r="N45" s="51"/>
      <c r="O45" s="51"/>
    </row>
    <row r="46" spans="2:15">
      <c r="B46" s="45" t="s">
        <v>85</v>
      </c>
      <c r="C46" s="46" t="str">
        <f>IF(事業計画書!$C64="","",VLOOKUP($B46,事業計画書!$B64:$N64,2))</f>
        <v/>
      </c>
      <c r="D46" s="46" t="str">
        <f>IF(事業計画書!$E64="","",VLOOKUP($B46,事業計画書!$B64:$N64,4))</f>
        <v/>
      </c>
      <c r="E46" s="46" t="str">
        <f>IF(事業計画書!$G64="","",VLOOKUP($B46,事業計画書!$B64:$N64,6))</f>
        <v/>
      </c>
      <c r="F46" s="46" t="str">
        <f>IF(事業計画書!$I64="","",VLOOKUP($B46,事業計画書!$B64:$N64,8))</f>
        <v/>
      </c>
      <c r="G46" s="63">
        <f t="shared" si="0"/>
        <v>0</v>
      </c>
      <c r="H46" s="64"/>
      <c r="I46" s="64"/>
      <c r="J46" s="65" t="str">
        <f t="shared" si="1"/>
        <v>OK</v>
      </c>
      <c r="K46" s="64"/>
      <c r="L46" s="63">
        <f t="shared" si="2"/>
        <v>0</v>
      </c>
      <c r="M46" s="51"/>
      <c r="N46" s="51"/>
      <c r="O46" s="51"/>
    </row>
    <row r="47" spans="2:15">
      <c r="B47" s="45" t="s">
        <v>86</v>
      </c>
      <c r="C47" s="46" t="str">
        <f>IF(事業計画書!$C65="","",VLOOKUP($B47,事業計画書!$B65:$N65,2))</f>
        <v/>
      </c>
      <c r="D47" s="46" t="str">
        <f>IF(事業計画書!$E65="","",VLOOKUP($B47,事業計画書!$B65:$N65,4))</f>
        <v/>
      </c>
      <c r="E47" s="46" t="str">
        <f>IF(事業計画書!$G65="","",VLOOKUP($B47,事業計画書!$B65:$N65,6))</f>
        <v/>
      </c>
      <c r="F47" s="46" t="str">
        <f>IF(事業計画書!$I65="","",VLOOKUP($B47,事業計画書!$B65:$N65,8))</f>
        <v/>
      </c>
      <c r="G47" s="63">
        <f t="shared" si="0"/>
        <v>0</v>
      </c>
      <c r="H47" s="64"/>
      <c r="I47" s="64"/>
      <c r="J47" s="65" t="str">
        <f t="shared" si="1"/>
        <v>OK</v>
      </c>
      <c r="K47" s="64"/>
      <c r="L47" s="63">
        <f t="shared" si="2"/>
        <v>0</v>
      </c>
      <c r="M47" s="51"/>
      <c r="N47" s="51"/>
      <c r="O47" s="51"/>
    </row>
    <row r="48" spans="2:15">
      <c r="B48" s="45" t="s">
        <v>87</v>
      </c>
      <c r="C48" s="46" t="str">
        <f>IF(事業計画書!$C66="","",VLOOKUP($B48,事業計画書!$B66:$N66,2))</f>
        <v/>
      </c>
      <c r="D48" s="46" t="str">
        <f>IF(事業計画書!$E66="","",VLOOKUP($B48,事業計画書!$B66:$N66,4))</f>
        <v/>
      </c>
      <c r="E48" s="46" t="str">
        <f>IF(事業計画書!$G66="","",VLOOKUP($B48,事業計画書!$B66:$N66,6))</f>
        <v/>
      </c>
      <c r="F48" s="46" t="str">
        <f>IF(事業計画書!$I66="","",VLOOKUP($B48,事業計画書!$B66:$N66,8))</f>
        <v/>
      </c>
      <c r="G48" s="63">
        <f t="shared" si="0"/>
        <v>0</v>
      </c>
      <c r="H48" s="64"/>
      <c r="I48" s="64"/>
      <c r="J48" s="65" t="str">
        <f t="shared" si="1"/>
        <v>OK</v>
      </c>
      <c r="K48" s="64"/>
      <c r="L48" s="63">
        <f t="shared" si="2"/>
        <v>0</v>
      </c>
      <c r="M48" s="51"/>
      <c r="N48" s="51"/>
      <c r="O48" s="51"/>
    </row>
    <row r="49" spans="2:15">
      <c r="B49" s="45" t="s">
        <v>88</v>
      </c>
      <c r="C49" s="46" t="str">
        <f>IF(事業計画書!$C67="","",VLOOKUP($B49,事業計画書!$B67:$N67,2))</f>
        <v/>
      </c>
      <c r="D49" s="46" t="str">
        <f>IF(事業計画書!$E67="","",VLOOKUP($B49,事業計画書!$B67:$N67,4))</f>
        <v/>
      </c>
      <c r="E49" s="46" t="str">
        <f>IF(事業計画書!$G67="","",VLOOKUP($B49,事業計画書!$B67:$N67,6))</f>
        <v/>
      </c>
      <c r="F49" s="46" t="str">
        <f>IF(事業計画書!$I67="","",VLOOKUP($B49,事業計画書!$B67:$N67,8))</f>
        <v/>
      </c>
      <c r="G49" s="63">
        <f t="shared" si="0"/>
        <v>0</v>
      </c>
      <c r="H49" s="64"/>
      <c r="I49" s="64"/>
      <c r="J49" s="65" t="str">
        <f t="shared" si="1"/>
        <v>OK</v>
      </c>
      <c r="K49" s="64"/>
      <c r="L49" s="63">
        <f t="shared" si="2"/>
        <v>0</v>
      </c>
      <c r="M49" s="51"/>
      <c r="N49" s="51"/>
      <c r="O49" s="51"/>
    </row>
    <row r="50" spans="2:15">
      <c r="B50" s="45" t="s">
        <v>89</v>
      </c>
      <c r="C50" s="46" t="str">
        <f>IF(事業計画書!$C68="","",VLOOKUP($B50,事業計画書!$B68:$N68,2))</f>
        <v/>
      </c>
      <c r="D50" s="46" t="str">
        <f>IF(事業計画書!$E68="","",VLOOKUP($B50,事業計画書!$B68:$N68,4))</f>
        <v/>
      </c>
      <c r="E50" s="46" t="str">
        <f>IF(事業計画書!$G68="","",VLOOKUP($B50,事業計画書!$B68:$N68,6))</f>
        <v/>
      </c>
      <c r="F50" s="46" t="str">
        <f>IF(事業計画書!$I68="","",VLOOKUP($B50,事業計画書!$B68:$N68,8))</f>
        <v/>
      </c>
      <c r="G50" s="63">
        <f t="shared" si="0"/>
        <v>0</v>
      </c>
      <c r="H50" s="64"/>
      <c r="I50" s="64"/>
      <c r="J50" s="65" t="str">
        <f t="shared" si="1"/>
        <v>OK</v>
      </c>
      <c r="K50" s="64"/>
      <c r="L50" s="63">
        <f t="shared" si="2"/>
        <v>0</v>
      </c>
      <c r="M50" s="51"/>
      <c r="N50" s="51"/>
      <c r="O50" s="51"/>
    </row>
    <row r="51" spans="2:15">
      <c r="B51" s="45" t="s">
        <v>90</v>
      </c>
      <c r="C51" s="46" t="str">
        <f>IF(事業計画書!$C69="","",VLOOKUP($B51,事業計画書!$B69:$N69,2))</f>
        <v/>
      </c>
      <c r="D51" s="46" t="str">
        <f>IF(事業計画書!$E69="","",VLOOKUP($B51,事業計画書!$B69:$N69,4))</f>
        <v/>
      </c>
      <c r="E51" s="46" t="str">
        <f>IF(事業計画書!$G69="","",VLOOKUP($B51,事業計画書!$B69:$N69,6))</f>
        <v/>
      </c>
      <c r="F51" s="46" t="str">
        <f>IF(事業計画書!$I69="","",VLOOKUP($B51,事業計画書!$B69:$N69,8))</f>
        <v/>
      </c>
      <c r="G51" s="63">
        <f t="shared" si="0"/>
        <v>0</v>
      </c>
      <c r="H51" s="64"/>
      <c r="I51" s="64"/>
      <c r="J51" s="65" t="str">
        <f t="shared" si="1"/>
        <v>OK</v>
      </c>
      <c r="K51" s="64"/>
      <c r="L51" s="63">
        <f t="shared" si="2"/>
        <v>0</v>
      </c>
      <c r="M51" s="51"/>
      <c r="N51" s="51"/>
      <c r="O51" s="51"/>
    </row>
    <row r="52" spans="2:15">
      <c r="B52" s="45" t="s">
        <v>91</v>
      </c>
      <c r="C52" s="46" t="str">
        <f>IF(事業計画書!$C70="","",VLOOKUP($B52,事業計画書!$B70:$N70,2))</f>
        <v/>
      </c>
      <c r="D52" s="46" t="str">
        <f>IF(事業計画書!$E70="","",VLOOKUP($B52,事業計画書!$B70:$N70,4))</f>
        <v/>
      </c>
      <c r="E52" s="46" t="str">
        <f>IF(事業計画書!$G70="","",VLOOKUP($B52,事業計画書!$B70:$N70,6))</f>
        <v/>
      </c>
      <c r="F52" s="46" t="str">
        <f>IF(事業計画書!$I70="","",VLOOKUP($B52,事業計画書!$B70:$N70,8))</f>
        <v/>
      </c>
      <c r="G52" s="63">
        <f t="shared" si="0"/>
        <v>0</v>
      </c>
      <c r="H52" s="64"/>
      <c r="I52" s="64"/>
      <c r="J52" s="65" t="str">
        <f t="shared" si="1"/>
        <v>OK</v>
      </c>
      <c r="K52" s="64"/>
      <c r="L52" s="63">
        <f t="shared" si="2"/>
        <v>0</v>
      </c>
      <c r="M52" s="51"/>
      <c r="N52" s="51"/>
      <c r="O52" s="51"/>
    </row>
    <row r="53" spans="2:15">
      <c r="B53" s="45" t="s">
        <v>92</v>
      </c>
      <c r="C53" s="46" t="str">
        <f>IF(事業計画書!$C71="","",VLOOKUP($B53,事業計画書!$B71:$N71,2))</f>
        <v/>
      </c>
      <c r="D53" s="46" t="str">
        <f>IF(事業計画書!$E71="","",VLOOKUP($B53,事業計画書!$B71:$N71,4))</f>
        <v/>
      </c>
      <c r="E53" s="46" t="str">
        <f>IF(事業計画書!$G71="","",VLOOKUP($B53,事業計画書!$B71:$N71,6))</f>
        <v/>
      </c>
      <c r="F53" s="46" t="str">
        <f>IF(事業計画書!$I71="","",VLOOKUP($B53,事業計画書!$B71:$N71,8))</f>
        <v/>
      </c>
      <c r="G53" s="63">
        <f t="shared" si="0"/>
        <v>0</v>
      </c>
      <c r="H53" s="64"/>
      <c r="I53" s="64"/>
      <c r="J53" s="65" t="str">
        <f t="shared" si="1"/>
        <v>OK</v>
      </c>
      <c r="K53" s="64"/>
      <c r="L53" s="63">
        <f t="shared" si="2"/>
        <v>0</v>
      </c>
      <c r="M53" s="51"/>
      <c r="N53" s="51"/>
      <c r="O53" s="51"/>
    </row>
    <row r="54" spans="2:15">
      <c r="B54" s="45" t="s">
        <v>93</v>
      </c>
      <c r="C54" s="46" t="str">
        <f>IF(事業計画書!$C72="","",VLOOKUP($B54,事業計画書!$B72:$N72,2))</f>
        <v/>
      </c>
      <c r="D54" s="46" t="str">
        <f>IF(事業計画書!$E72="","",VLOOKUP($B54,事業計画書!$B72:$N72,4))</f>
        <v/>
      </c>
      <c r="E54" s="46" t="str">
        <f>IF(事業計画書!$G72="","",VLOOKUP($B54,事業計画書!$B72:$N72,6))</f>
        <v/>
      </c>
      <c r="F54" s="46" t="str">
        <f>IF(事業計画書!$I72="","",VLOOKUP($B54,事業計画書!$B72:$N72,8))</f>
        <v/>
      </c>
      <c r="G54" s="63">
        <f t="shared" si="0"/>
        <v>0</v>
      </c>
      <c r="H54" s="64"/>
      <c r="I54" s="64"/>
      <c r="J54" s="65" t="str">
        <f t="shared" si="1"/>
        <v>OK</v>
      </c>
      <c r="K54" s="64"/>
      <c r="L54" s="63">
        <f t="shared" si="2"/>
        <v>0</v>
      </c>
      <c r="M54" s="51"/>
      <c r="N54" s="51"/>
      <c r="O54" s="51"/>
    </row>
    <row r="55" spans="2:15">
      <c r="B55" s="45" t="s">
        <v>94</v>
      </c>
      <c r="C55" s="46" t="str">
        <f>IF(事業計画書!$C73="","",VLOOKUP($B55,事業計画書!$B73:$N73,2))</f>
        <v/>
      </c>
      <c r="D55" s="46" t="str">
        <f>IF(事業計画書!$E73="","",VLOOKUP($B55,事業計画書!$B73:$N73,4))</f>
        <v/>
      </c>
      <c r="E55" s="46" t="str">
        <f>IF(事業計画書!$G73="","",VLOOKUP($B55,事業計画書!$B73:$N73,6))</f>
        <v/>
      </c>
      <c r="F55" s="46" t="str">
        <f>IF(事業計画書!$I73="","",VLOOKUP($B55,事業計画書!$B73:$N73,8))</f>
        <v/>
      </c>
      <c r="G55" s="63">
        <f t="shared" si="0"/>
        <v>0</v>
      </c>
      <c r="H55" s="64"/>
      <c r="I55" s="64"/>
      <c r="J55" s="65" t="str">
        <f t="shared" si="1"/>
        <v>OK</v>
      </c>
      <c r="K55" s="64"/>
      <c r="L55" s="63">
        <f t="shared" si="2"/>
        <v>0</v>
      </c>
      <c r="M55" s="51"/>
      <c r="N55" s="51"/>
      <c r="O55" s="51"/>
    </row>
    <row r="56" spans="2:15">
      <c r="B56" s="45" t="s">
        <v>95</v>
      </c>
      <c r="C56" s="46" t="str">
        <f>IF(事業計画書!$C74="","",VLOOKUP($B56,事業計画書!$B74:$N74,2))</f>
        <v/>
      </c>
      <c r="D56" s="46" t="str">
        <f>IF(事業計画書!$E74="","",VLOOKUP($B56,事業計画書!$B74:$N74,4))</f>
        <v/>
      </c>
      <c r="E56" s="46" t="str">
        <f>IF(事業計画書!$G74="","",VLOOKUP($B56,事業計画書!$B74:$N74,6))</f>
        <v/>
      </c>
      <c r="F56" s="46" t="str">
        <f>IF(事業計画書!$I74="","",VLOOKUP($B56,事業計画書!$B74:$N74,8))</f>
        <v/>
      </c>
      <c r="G56" s="63">
        <f t="shared" si="0"/>
        <v>0</v>
      </c>
      <c r="H56" s="64"/>
      <c r="I56" s="64"/>
      <c r="J56" s="65" t="str">
        <f t="shared" si="1"/>
        <v>OK</v>
      </c>
      <c r="K56" s="64"/>
      <c r="L56" s="63">
        <f t="shared" si="2"/>
        <v>0</v>
      </c>
      <c r="M56" s="51"/>
      <c r="N56" s="51"/>
      <c r="O56" s="51"/>
    </row>
    <row r="57" spans="2:15">
      <c r="B57" s="45" t="s">
        <v>96</v>
      </c>
      <c r="C57" s="46" t="str">
        <f>IF(事業計画書!$C75="","",VLOOKUP($B57,事業計画書!$B75:$N75,2))</f>
        <v/>
      </c>
      <c r="D57" s="46" t="str">
        <f>IF(事業計画書!$E75="","",VLOOKUP($B57,事業計画書!$B75:$N75,4))</f>
        <v/>
      </c>
      <c r="E57" s="46" t="str">
        <f>IF(事業計画書!$G75="","",VLOOKUP($B57,事業計画書!$B75:$N75,6))</f>
        <v/>
      </c>
      <c r="F57" s="46" t="str">
        <f>IF(事業計画書!$I75="","",VLOOKUP($B57,事業計画書!$B75:$N75,8))</f>
        <v/>
      </c>
      <c r="G57" s="63">
        <f t="shared" si="0"/>
        <v>0</v>
      </c>
      <c r="H57" s="64"/>
      <c r="I57" s="64"/>
      <c r="J57" s="65" t="str">
        <f t="shared" si="1"/>
        <v>OK</v>
      </c>
      <c r="K57" s="64"/>
      <c r="L57" s="63">
        <f t="shared" si="2"/>
        <v>0</v>
      </c>
      <c r="M57" s="51"/>
      <c r="N57" s="51"/>
      <c r="O57" s="51"/>
    </row>
    <row r="58" spans="2:15">
      <c r="B58" s="45" t="s">
        <v>97</v>
      </c>
      <c r="C58" s="46" t="str">
        <f>IF(事業計画書!$C76="","",VLOOKUP($B58,事業計画書!$B76:$N76,2))</f>
        <v/>
      </c>
      <c r="D58" s="46" t="str">
        <f>IF(事業計画書!$E76="","",VLOOKUP($B58,事業計画書!$B76:$N76,4))</f>
        <v/>
      </c>
      <c r="E58" s="46" t="str">
        <f>IF(事業計画書!$G76="","",VLOOKUP($B58,事業計画書!$B76:$N76,6))</f>
        <v/>
      </c>
      <c r="F58" s="46" t="str">
        <f>IF(事業計画書!$I76="","",VLOOKUP($B58,事業計画書!$B76:$N76,8))</f>
        <v/>
      </c>
      <c r="G58" s="63">
        <f t="shared" si="0"/>
        <v>0</v>
      </c>
      <c r="H58" s="64"/>
      <c r="I58" s="64"/>
      <c r="J58" s="65" t="str">
        <f t="shared" si="1"/>
        <v>OK</v>
      </c>
      <c r="K58" s="64"/>
      <c r="L58" s="63">
        <f t="shared" si="2"/>
        <v>0</v>
      </c>
      <c r="M58" s="51"/>
      <c r="N58" s="51"/>
      <c r="O58" s="51"/>
    </row>
    <row r="59" spans="2:15">
      <c r="B59" s="45" t="s">
        <v>98</v>
      </c>
      <c r="C59" s="46" t="str">
        <f>IF(事業計画書!$C77="","",VLOOKUP($B59,事業計画書!$B77:$N77,2))</f>
        <v/>
      </c>
      <c r="D59" s="46" t="str">
        <f>IF(事業計画書!$E77="","",VLOOKUP($B59,事業計画書!$B77:$N77,4))</f>
        <v/>
      </c>
      <c r="E59" s="46" t="str">
        <f>IF(事業計画書!$G77="","",VLOOKUP($B59,事業計画書!$B77:$N77,6))</f>
        <v/>
      </c>
      <c r="F59" s="46" t="str">
        <f>IF(事業計画書!$I77="","",VLOOKUP($B59,事業計画書!$B77:$N77,8))</f>
        <v/>
      </c>
      <c r="G59" s="63">
        <f t="shared" si="0"/>
        <v>0</v>
      </c>
      <c r="H59" s="64"/>
      <c r="I59" s="64"/>
      <c r="J59" s="65" t="str">
        <f t="shared" si="1"/>
        <v>OK</v>
      </c>
      <c r="K59" s="64"/>
      <c r="L59" s="63">
        <f t="shared" si="2"/>
        <v>0</v>
      </c>
      <c r="M59" s="51"/>
      <c r="N59" s="51"/>
      <c r="O59" s="51"/>
    </row>
    <row r="60" spans="2:15">
      <c r="B60" s="45" t="s">
        <v>99</v>
      </c>
      <c r="C60" s="46" t="str">
        <f>IF(事業計画書!$C78="","",VLOOKUP($B60,事業計画書!$B78:$N78,2))</f>
        <v/>
      </c>
      <c r="D60" s="46" t="str">
        <f>IF(事業計画書!$E78="","",VLOOKUP($B60,事業計画書!$B78:$N78,4))</f>
        <v/>
      </c>
      <c r="E60" s="46" t="str">
        <f>IF(事業計画書!$G78="","",VLOOKUP($B60,事業計画書!$B78:$N78,6))</f>
        <v/>
      </c>
      <c r="F60" s="46" t="str">
        <f>IF(事業計画書!$I78="","",VLOOKUP($B60,事業計画書!$B78:$N78,8))</f>
        <v/>
      </c>
      <c r="G60" s="63">
        <f t="shared" si="0"/>
        <v>0</v>
      </c>
      <c r="H60" s="64"/>
      <c r="I60" s="64"/>
      <c r="J60" s="65" t="str">
        <f t="shared" si="1"/>
        <v>OK</v>
      </c>
      <c r="K60" s="64"/>
      <c r="L60" s="63">
        <f t="shared" si="2"/>
        <v>0</v>
      </c>
      <c r="M60" s="51"/>
      <c r="N60" s="51"/>
      <c r="O60" s="51"/>
    </row>
    <row r="61" spans="2:15">
      <c r="B61" s="45" t="s">
        <v>100</v>
      </c>
      <c r="C61" s="46" t="str">
        <f>IF(事業計画書!$C79="","",VLOOKUP($B61,事業計画書!$B79:$N79,2))</f>
        <v/>
      </c>
      <c r="D61" s="46" t="str">
        <f>IF(事業計画書!$E79="","",VLOOKUP($B61,事業計画書!$B79:$N79,4))</f>
        <v/>
      </c>
      <c r="E61" s="46" t="str">
        <f>IF(事業計画書!$G79="","",VLOOKUP($B61,事業計画書!$B79:$N79,6))</f>
        <v/>
      </c>
      <c r="F61" s="46" t="str">
        <f>IF(事業計画書!$I79="","",VLOOKUP($B61,事業計画書!$B79:$N79,8))</f>
        <v/>
      </c>
      <c r="G61" s="63">
        <f t="shared" si="0"/>
        <v>0</v>
      </c>
      <c r="H61" s="64"/>
      <c r="I61" s="64"/>
      <c r="J61" s="65" t="str">
        <f t="shared" si="1"/>
        <v>OK</v>
      </c>
      <c r="K61" s="64"/>
      <c r="L61" s="63">
        <f t="shared" si="2"/>
        <v>0</v>
      </c>
      <c r="M61" s="51"/>
      <c r="N61" s="51"/>
      <c r="O61" s="51"/>
    </row>
    <row r="62" spans="2:15">
      <c r="B62" s="45" t="s">
        <v>101</v>
      </c>
      <c r="C62" s="46" t="str">
        <f>IF(事業計画書!$C80="","",VLOOKUP($B62,事業計画書!$B80:$N80,2))</f>
        <v/>
      </c>
      <c r="D62" s="46" t="str">
        <f>IF(事業計画書!$E80="","",VLOOKUP($B62,事業計画書!$B80:$N80,4))</f>
        <v/>
      </c>
      <c r="E62" s="46" t="str">
        <f>IF(事業計画書!$G80="","",VLOOKUP($B62,事業計画書!$B80:$N80,6))</f>
        <v/>
      </c>
      <c r="F62" s="46" t="str">
        <f>IF(事業計画書!$I80="","",VLOOKUP($B62,事業計画書!$B80:$N80,8))</f>
        <v/>
      </c>
      <c r="G62" s="63">
        <f t="shared" si="0"/>
        <v>0</v>
      </c>
      <c r="H62" s="64"/>
      <c r="I62" s="64"/>
      <c r="J62" s="65" t="str">
        <f t="shared" si="1"/>
        <v>OK</v>
      </c>
      <c r="K62" s="64"/>
      <c r="L62" s="63">
        <f t="shared" si="2"/>
        <v>0</v>
      </c>
      <c r="M62" s="51"/>
      <c r="N62" s="51"/>
      <c r="O62" s="51"/>
    </row>
    <row r="63" spans="2:15">
      <c r="B63" s="45" t="s">
        <v>102</v>
      </c>
      <c r="C63" s="46" t="str">
        <f>IF(事業計画書!$C81="","",VLOOKUP($B63,事業計画書!$B81:$N81,2))</f>
        <v/>
      </c>
      <c r="D63" s="46" t="str">
        <f>IF(事業計画書!$E81="","",VLOOKUP($B63,事業計画書!$B81:$N81,4))</f>
        <v/>
      </c>
      <c r="E63" s="46" t="str">
        <f>IF(事業計画書!$G81="","",VLOOKUP($B63,事業計画書!$B81:$N81,6))</f>
        <v/>
      </c>
      <c r="F63" s="46" t="str">
        <f>IF(事業計画書!$I81="","",VLOOKUP($B63,事業計画書!$B81:$N81,8))</f>
        <v/>
      </c>
      <c r="G63" s="63">
        <f t="shared" si="0"/>
        <v>0</v>
      </c>
      <c r="H63" s="64"/>
      <c r="I63" s="64"/>
      <c r="J63" s="65" t="str">
        <f t="shared" si="1"/>
        <v>OK</v>
      </c>
      <c r="K63" s="64"/>
      <c r="L63" s="63">
        <f t="shared" si="2"/>
        <v>0</v>
      </c>
      <c r="M63" s="51"/>
      <c r="N63" s="51"/>
      <c r="O63" s="51"/>
    </row>
    <row r="64" spans="2:15">
      <c r="B64" s="45" t="s">
        <v>103</v>
      </c>
      <c r="C64" s="46" t="str">
        <f>IF(事業計画書!$C82="","",VLOOKUP($B64,事業計画書!$B82:$N82,2))</f>
        <v/>
      </c>
      <c r="D64" s="46" t="str">
        <f>IF(事業計画書!$E82="","",VLOOKUP($B64,事業計画書!$B82:$N82,4))</f>
        <v/>
      </c>
      <c r="E64" s="46" t="str">
        <f>IF(事業計画書!$G82="","",VLOOKUP($B64,事業計画書!$B82:$N82,6))</f>
        <v/>
      </c>
      <c r="F64" s="46" t="str">
        <f>IF(事業計画書!$I82="","",VLOOKUP($B64,事業計画書!$B82:$N82,8))</f>
        <v/>
      </c>
      <c r="G64" s="63">
        <f t="shared" si="0"/>
        <v>0</v>
      </c>
      <c r="H64" s="64"/>
      <c r="I64" s="64"/>
      <c r="J64" s="65" t="str">
        <f t="shared" si="1"/>
        <v>OK</v>
      </c>
      <c r="K64" s="64"/>
      <c r="L64" s="63">
        <f t="shared" si="2"/>
        <v>0</v>
      </c>
      <c r="M64" s="51"/>
      <c r="N64" s="51"/>
      <c r="O64" s="51"/>
    </row>
    <row r="65" spans="2:15">
      <c r="B65" s="45" t="s">
        <v>104</v>
      </c>
      <c r="C65" s="46" t="str">
        <f>IF(事業計画書!$C83="","",VLOOKUP($B65,事業計画書!$B83:$N83,2))</f>
        <v/>
      </c>
      <c r="D65" s="46" t="str">
        <f>IF(事業計画書!$E83="","",VLOOKUP($B65,事業計画書!$B83:$N83,4))</f>
        <v/>
      </c>
      <c r="E65" s="46" t="str">
        <f>IF(事業計画書!$G83="","",VLOOKUP($B65,事業計画書!$B83:$N83,6))</f>
        <v/>
      </c>
      <c r="F65" s="46" t="str">
        <f>IF(事業計画書!$I83="","",VLOOKUP($B65,事業計画書!$B83:$N83,8))</f>
        <v/>
      </c>
      <c r="G65" s="63">
        <f t="shared" si="0"/>
        <v>0</v>
      </c>
      <c r="H65" s="64"/>
      <c r="I65" s="64"/>
      <c r="J65" s="65" t="str">
        <f t="shared" si="1"/>
        <v>OK</v>
      </c>
      <c r="K65" s="64"/>
      <c r="L65" s="63">
        <f t="shared" si="2"/>
        <v>0</v>
      </c>
      <c r="M65" s="51"/>
      <c r="N65" s="51"/>
      <c r="O65" s="51"/>
    </row>
    <row r="66" spans="2:15">
      <c r="B66" s="45" t="s">
        <v>105</v>
      </c>
      <c r="C66" s="46" t="str">
        <f>IF(事業計画書!$C84="","",VLOOKUP($B66,事業計画書!$B84:$N84,2))</f>
        <v/>
      </c>
      <c r="D66" s="46" t="str">
        <f>IF(事業計画書!$E84="","",VLOOKUP($B66,事業計画書!$B84:$N84,4))</f>
        <v/>
      </c>
      <c r="E66" s="46" t="str">
        <f>IF(事業計画書!$G84="","",VLOOKUP($B66,事業計画書!$B84:$N84,6))</f>
        <v/>
      </c>
      <c r="F66" s="46" t="str">
        <f>IF(事業計画書!$I84="","",VLOOKUP($B66,事業計画書!$B84:$N84,8))</f>
        <v/>
      </c>
      <c r="G66" s="63">
        <f t="shared" si="0"/>
        <v>0</v>
      </c>
      <c r="H66" s="64"/>
      <c r="I66" s="64"/>
      <c r="J66" s="65" t="str">
        <f t="shared" si="1"/>
        <v>OK</v>
      </c>
      <c r="K66" s="64"/>
      <c r="L66" s="63">
        <f t="shared" si="2"/>
        <v>0</v>
      </c>
      <c r="M66" s="51"/>
      <c r="N66" s="51"/>
      <c r="O66" s="51"/>
    </row>
    <row r="67" spans="2:15">
      <c r="B67" s="45" t="s">
        <v>106</v>
      </c>
      <c r="C67" s="46" t="str">
        <f>IF(事業計画書!$C85="","",VLOOKUP($B67,事業計画書!$B85:$N85,2))</f>
        <v/>
      </c>
      <c r="D67" s="46" t="str">
        <f>IF(事業計画書!$E85="","",VLOOKUP($B67,事業計画書!$B85:$N85,4))</f>
        <v/>
      </c>
      <c r="E67" s="46" t="str">
        <f>IF(事業計画書!$G85="","",VLOOKUP($B67,事業計画書!$B85:$N85,6))</f>
        <v/>
      </c>
      <c r="F67" s="46" t="str">
        <f>IF(事業計画書!$I85="","",VLOOKUP($B67,事業計画書!$B85:$N85,8))</f>
        <v/>
      </c>
      <c r="G67" s="63">
        <f t="shared" si="0"/>
        <v>0</v>
      </c>
      <c r="H67" s="64"/>
      <c r="I67" s="64"/>
      <c r="J67" s="65" t="str">
        <f t="shared" si="1"/>
        <v>OK</v>
      </c>
      <c r="K67" s="64"/>
      <c r="L67" s="63">
        <f t="shared" si="2"/>
        <v>0</v>
      </c>
      <c r="M67" s="51"/>
      <c r="N67" s="51"/>
      <c r="O67" s="51"/>
    </row>
    <row r="68" spans="2:15">
      <c r="B68" s="45" t="s">
        <v>107</v>
      </c>
      <c r="C68" s="46" t="str">
        <f>IF(事業計画書!$C86="","",VLOOKUP($B68,事業計画書!$B86:$N86,2))</f>
        <v/>
      </c>
      <c r="D68" s="46" t="str">
        <f>IF(事業計画書!$E86="","",VLOOKUP($B68,事業計画書!$B86:$N86,4))</f>
        <v/>
      </c>
      <c r="E68" s="46" t="str">
        <f>IF(事業計画書!$G86="","",VLOOKUP($B68,事業計画書!$B86:$N86,6))</f>
        <v/>
      </c>
      <c r="F68" s="46" t="str">
        <f>IF(事業計画書!$I86="","",VLOOKUP($B68,事業計画書!$B86:$N86,8))</f>
        <v/>
      </c>
      <c r="G68" s="63">
        <f t="shared" si="0"/>
        <v>0</v>
      </c>
      <c r="H68" s="64"/>
      <c r="I68" s="64"/>
      <c r="J68" s="65" t="str">
        <f t="shared" si="1"/>
        <v>OK</v>
      </c>
      <c r="K68" s="64"/>
      <c r="L68" s="63">
        <f t="shared" si="2"/>
        <v>0</v>
      </c>
      <c r="M68" s="51"/>
      <c r="N68" s="51"/>
      <c r="O68" s="51"/>
    </row>
    <row r="69" spans="2:15">
      <c r="B69" s="45" t="s">
        <v>108</v>
      </c>
      <c r="C69" s="46" t="str">
        <f>IF(事業計画書!$C87="","",VLOOKUP($B69,事業計画書!$B87:$N87,2))</f>
        <v/>
      </c>
      <c r="D69" s="46" t="str">
        <f>IF(事業計画書!$E87="","",VLOOKUP($B69,事業計画書!$B87:$N87,4))</f>
        <v/>
      </c>
      <c r="E69" s="46" t="str">
        <f>IF(事業計画書!$G87="","",VLOOKUP($B69,事業計画書!$B87:$N87,6))</f>
        <v/>
      </c>
      <c r="F69" s="46" t="str">
        <f>IF(事業計画書!$I87="","",VLOOKUP($B69,事業計画書!$B87:$N87,8))</f>
        <v/>
      </c>
      <c r="G69" s="63">
        <f t="shared" si="0"/>
        <v>0</v>
      </c>
      <c r="H69" s="64"/>
      <c r="I69" s="64"/>
      <c r="J69" s="65" t="str">
        <f t="shared" si="1"/>
        <v>OK</v>
      </c>
      <c r="K69" s="64"/>
      <c r="L69" s="63">
        <f t="shared" si="2"/>
        <v>0</v>
      </c>
      <c r="M69" s="51"/>
      <c r="N69" s="51"/>
      <c r="O69" s="51"/>
    </row>
    <row r="70" spans="2:15">
      <c r="B70" s="45" t="s">
        <v>109</v>
      </c>
      <c r="C70" s="46" t="str">
        <f>IF(事業計画書!$C88="","",VLOOKUP($B70,事業計画書!$B88:$N88,2))</f>
        <v/>
      </c>
      <c r="D70" s="46" t="str">
        <f>IF(事業計画書!$E88="","",VLOOKUP($B70,事業計画書!$B88:$N88,4))</f>
        <v/>
      </c>
      <c r="E70" s="46" t="str">
        <f>IF(事業計画書!$G88="","",VLOOKUP($B70,事業計画書!$B88:$N88,6))</f>
        <v/>
      </c>
      <c r="F70" s="46" t="str">
        <f>IF(事業計画書!$I88="","",VLOOKUP($B70,事業計画書!$B88:$N88,8))</f>
        <v/>
      </c>
      <c r="G70" s="63">
        <f t="shared" si="0"/>
        <v>0</v>
      </c>
      <c r="H70" s="64"/>
      <c r="I70" s="64"/>
      <c r="J70" s="65" t="str">
        <f t="shared" si="1"/>
        <v>OK</v>
      </c>
      <c r="K70" s="64"/>
      <c r="L70" s="63">
        <f t="shared" si="2"/>
        <v>0</v>
      </c>
      <c r="M70" s="51"/>
      <c r="N70" s="51"/>
      <c r="O70" s="51"/>
    </row>
    <row r="71" spans="2:15">
      <c r="B71" s="45" t="s">
        <v>110</v>
      </c>
      <c r="C71" s="46" t="str">
        <f>IF(事業計画書!$C89="","",VLOOKUP($B71,事業計画書!$B89:$N89,2))</f>
        <v/>
      </c>
      <c r="D71" s="46" t="str">
        <f>IF(事業計画書!$E89="","",VLOOKUP($B71,事業計画書!$B89:$N89,4))</f>
        <v/>
      </c>
      <c r="E71" s="46" t="str">
        <f>IF(事業計画書!$G89="","",VLOOKUP($B71,事業計画書!$B89:$N89,6))</f>
        <v/>
      </c>
      <c r="F71" s="46" t="str">
        <f>IF(事業計画書!$I89="","",VLOOKUP($B71,事業計画書!$B89:$N89,8))</f>
        <v/>
      </c>
      <c r="G71" s="63">
        <f t="shared" si="0"/>
        <v>0</v>
      </c>
      <c r="H71" s="64"/>
      <c r="I71" s="64"/>
      <c r="J71" s="65" t="str">
        <f t="shared" si="1"/>
        <v>OK</v>
      </c>
      <c r="K71" s="64"/>
      <c r="L71" s="63">
        <f t="shared" si="2"/>
        <v>0</v>
      </c>
      <c r="M71" s="51"/>
      <c r="N71" s="51"/>
      <c r="O71" s="51"/>
    </row>
    <row r="72" spans="2:15">
      <c r="B72" s="45" t="s">
        <v>111</v>
      </c>
      <c r="C72" s="46" t="str">
        <f>IF(事業計画書!$C90="","",VLOOKUP($B72,事業計画書!$B90:$N90,2))</f>
        <v/>
      </c>
      <c r="D72" s="46" t="str">
        <f>IF(事業計画書!$E90="","",VLOOKUP($B72,事業計画書!$B90:$N90,4))</f>
        <v/>
      </c>
      <c r="E72" s="46" t="str">
        <f>IF(事業計画書!$G90="","",VLOOKUP($B72,事業計画書!$B90:$N90,6))</f>
        <v/>
      </c>
      <c r="F72" s="46" t="str">
        <f>IF(事業計画書!$I90="","",VLOOKUP($B72,事業計画書!$B90:$N90,8))</f>
        <v/>
      </c>
      <c r="G72" s="63">
        <f t="shared" si="0"/>
        <v>0</v>
      </c>
      <c r="H72" s="64"/>
      <c r="I72" s="64"/>
      <c r="J72" s="65" t="str">
        <f t="shared" si="1"/>
        <v>OK</v>
      </c>
      <c r="K72" s="64"/>
      <c r="L72" s="63">
        <f t="shared" si="2"/>
        <v>0</v>
      </c>
      <c r="M72" s="51"/>
      <c r="N72" s="51"/>
      <c r="O72" s="51"/>
    </row>
    <row r="73" spans="2:15">
      <c r="B73" s="45" t="s">
        <v>112</v>
      </c>
      <c r="C73" s="46" t="str">
        <f>IF(事業計画書!$C91="","",VLOOKUP($B73,事業計画書!$B91:$N91,2))</f>
        <v/>
      </c>
      <c r="D73" s="46" t="str">
        <f>IF(事業計画書!$E91="","",VLOOKUP($B73,事業計画書!$B91:$N91,4))</f>
        <v/>
      </c>
      <c r="E73" s="46" t="str">
        <f>IF(事業計画書!$G91="","",VLOOKUP($B73,事業計画書!$B91:$N91,6))</f>
        <v/>
      </c>
      <c r="F73" s="46" t="str">
        <f>IF(事業計画書!$I91="","",VLOOKUP($B73,事業計画書!$B91:$N91,8))</f>
        <v/>
      </c>
      <c r="G73" s="63">
        <f t="shared" si="0"/>
        <v>0</v>
      </c>
      <c r="H73" s="64"/>
      <c r="I73" s="64"/>
      <c r="J73" s="65" t="str">
        <f t="shared" si="1"/>
        <v>OK</v>
      </c>
      <c r="K73" s="64"/>
      <c r="L73" s="63">
        <f t="shared" si="2"/>
        <v>0</v>
      </c>
      <c r="M73" s="51"/>
      <c r="N73" s="51"/>
      <c r="O73" s="51"/>
    </row>
    <row r="74" spans="2:15">
      <c r="B74" s="45" t="s">
        <v>113</v>
      </c>
      <c r="C74" s="46" t="str">
        <f>IF(事業計画書!$C92="","",VLOOKUP($B74,事業計画書!$B92:$N92,2))</f>
        <v/>
      </c>
      <c r="D74" s="46" t="str">
        <f>IF(事業計画書!$E92="","",VLOOKUP($B74,事業計画書!$B92:$N92,4))</f>
        <v/>
      </c>
      <c r="E74" s="46" t="str">
        <f>IF(事業計画書!$G92="","",VLOOKUP($B74,事業計画書!$B92:$N92,6))</f>
        <v/>
      </c>
      <c r="F74" s="46" t="str">
        <f>IF(事業計画書!$I92="","",VLOOKUP($B74,事業計画書!$B92:$N92,8))</f>
        <v/>
      </c>
      <c r="G74" s="63">
        <f t="shared" si="0"/>
        <v>0</v>
      </c>
      <c r="H74" s="64"/>
      <c r="I74" s="64"/>
      <c r="J74" s="65" t="str">
        <f t="shared" si="1"/>
        <v>OK</v>
      </c>
      <c r="K74" s="64"/>
      <c r="L74" s="63">
        <f t="shared" si="2"/>
        <v>0</v>
      </c>
      <c r="M74" s="51"/>
      <c r="N74" s="51"/>
      <c r="O74" s="51"/>
    </row>
    <row r="75" spans="2:15">
      <c r="B75" s="45" t="s">
        <v>114</v>
      </c>
      <c r="C75" s="46" t="str">
        <f>IF(事業計画書!$C93="","",VLOOKUP($B75,事業計画書!$B93:$N93,2))</f>
        <v/>
      </c>
      <c r="D75" s="46" t="str">
        <f>IF(事業計画書!$E93="","",VLOOKUP($B75,事業計画書!$B93:$N93,4))</f>
        <v/>
      </c>
      <c r="E75" s="46" t="str">
        <f>IF(事業計画書!$G93="","",VLOOKUP($B75,事業計画書!$B93:$N93,6))</f>
        <v/>
      </c>
      <c r="F75" s="46" t="str">
        <f>IF(事業計画書!$I93="","",VLOOKUP($B75,事業計画書!$B93:$N93,8))</f>
        <v/>
      </c>
      <c r="G75" s="63">
        <f t="shared" si="0"/>
        <v>0</v>
      </c>
      <c r="H75" s="64"/>
      <c r="I75" s="64"/>
      <c r="J75" s="65" t="str">
        <f t="shared" si="1"/>
        <v>OK</v>
      </c>
      <c r="K75" s="64"/>
      <c r="L75" s="63">
        <f t="shared" si="2"/>
        <v>0</v>
      </c>
      <c r="M75" s="51"/>
      <c r="N75" s="51"/>
      <c r="O75" s="51"/>
    </row>
    <row r="76" spans="2:15">
      <c r="B76" s="45" t="s">
        <v>115</v>
      </c>
      <c r="C76" s="46" t="str">
        <f>IF(事業計画書!$C94="","",VLOOKUP($B76,事業計画書!$B94:$N94,2))</f>
        <v/>
      </c>
      <c r="D76" s="46" t="str">
        <f>IF(事業計画書!$E94="","",VLOOKUP($B76,事業計画書!$B94:$N94,4))</f>
        <v/>
      </c>
      <c r="E76" s="46" t="str">
        <f>IF(事業計画書!$G94="","",VLOOKUP($B76,事業計画書!$B94:$N94,6))</f>
        <v/>
      </c>
      <c r="F76" s="46" t="str">
        <f>IF(事業計画書!$I94="","",VLOOKUP($B76,事業計画書!$B94:$N94,8))</f>
        <v/>
      </c>
      <c r="G76" s="63">
        <f t="shared" si="0"/>
        <v>0</v>
      </c>
      <c r="H76" s="64"/>
      <c r="I76" s="64"/>
      <c r="J76" s="65" t="str">
        <f t="shared" si="1"/>
        <v>OK</v>
      </c>
      <c r="K76" s="64"/>
      <c r="L76" s="63">
        <f t="shared" si="2"/>
        <v>0</v>
      </c>
      <c r="M76" s="51"/>
      <c r="N76" s="51"/>
      <c r="O76" s="51"/>
    </row>
    <row r="77" spans="2:15">
      <c r="B77" s="45" t="s">
        <v>116</v>
      </c>
      <c r="C77" s="46" t="str">
        <f>IF(事業計画書!$C95="","",VLOOKUP($B77,事業計画書!$B95:$N95,2))</f>
        <v/>
      </c>
      <c r="D77" s="46" t="str">
        <f>IF(事業計画書!$E95="","",VLOOKUP($B77,事業計画書!$B95:$N95,4))</f>
        <v/>
      </c>
      <c r="E77" s="46" t="str">
        <f>IF(事業計画書!$G95="","",VLOOKUP($B77,事業計画書!$B95:$N95,6))</f>
        <v/>
      </c>
      <c r="F77" s="46" t="str">
        <f>IF(事業計画書!$I95="","",VLOOKUP($B77,事業計画書!$B95:$N95,8))</f>
        <v/>
      </c>
      <c r="G77" s="63">
        <f t="shared" si="0"/>
        <v>0</v>
      </c>
      <c r="H77" s="64"/>
      <c r="I77" s="64"/>
      <c r="J77" s="65" t="str">
        <f t="shared" si="1"/>
        <v>OK</v>
      </c>
      <c r="K77" s="64"/>
      <c r="L77" s="63">
        <f t="shared" si="2"/>
        <v>0</v>
      </c>
      <c r="M77" s="51"/>
      <c r="N77" s="51"/>
      <c r="O77" s="51"/>
    </row>
    <row r="78" spans="2:15">
      <c r="B78" s="45" t="s">
        <v>117</v>
      </c>
      <c r="C78" s="46" t="str">
        <f>IF(事業計画書!$C96="","",VLOOKUP($B78,事業計画書!$B96:$N96,2))</f>
        <v/>
      </c>
      <c r="D78" s="46" t="str">
        <f>IF(事業計画書!$E96="","",VLOOKUP($B78,事業計画書!$B96:$N96,4))</f>
        <v/>
      </c>
      <c r="E78" s="46" t="str">
        <f>IF(事業計画書!$G96="","",VLOOKUP($B78,事業計画書!$B96:$N96,6))</f>
        <v/>
      </c>
      <c r="F78" s="46" t="str">
        <f>IF(事業計画書!$I96="","",VLOOKUP($B78,事業計画書!$B96:$N96,8))</f>
        <v/>
      </c>
      <c r="G78" s="63">
        <f t="shared" si="0"/>
        <v>0</v>
      </c>
      <c r="H78" s="64"/>
      <c r="I78" s="64"/>
      <c r="J78" s="65" t="str">
        <f t="shared" si="1"/>
        <v>OK</v>
      </c>
      <c r="K78" s="64"/>
      <c r="L78" s="63">
        <f t="shared" si="2"/>
        <v>0</v>
      </c>
      <c r="M78" s="51"/>
      <c r="N78" s="51"/>
      <c r="O78" s="51"/>
    </row>
    <row r="79" spans="2:15">
      <c r="B79" s="45" t="s">
        <v>118</v>
      </c>
      <c r="C79" s="46" t="str">
        <f>IF(事業計画書!$C97="","",VLOOKUP($B79,事業計画書!$B97:$N97,2))</f>
        <v/>
      </c>
      <c r="D79" s="46" t="str">
        <f>IF(事業計画書!$E97="","",VLOOKUP($B79,事業計画書!$B97:$N97,4))</f>
        <v/>
      </c>
      <c r="E79" s="46" t="str">
        <f>IF(事業計画書!$G97="","",VLOOKUP($B79,事業計画書!$B97:$N97,6))</f>
        <v/>
      </c>
      <c r="F79" s="46" t="str">
        <f>IF(事業計画書!$I97="","",VLOOKUP($B79,事業計画書!$B97:$N97,8))</f>
        <v/>
      </c>
      <c r="G79" s="63">
        <f t="shared" ref="G79:G142" si="3">H79+I79</f>
        <v>0</v>
      </c>
      <c r="H79" s="64"/>
      <c r="I79" s="64"/>
      <c r="J79" s="65" t="str">
        <f t="shared" ref="J79:J142" si="4">IF(H79=I79,"OK","NG")</f>
        <v>OK</v>
      </c>
      <c r="K79" s="64"/>
      <c r="L79" s="63">
        <f t="shared" ref="L79:L142" si="5">G79+K79</f>
        <v>0</v>
      </c>
      <c r="M79" s="51"/>
      <c r="N79" s="51"/>
      <c r="O79" s="51"/>
    </row>
    <row r="80" spans="2:15">
      <c r="B80" s="45" t="s">
        <v>119</v>
      </c>
      <c r="C80" s="46" t="str">
        <f>IF(事業計画書!$C98="","",VLOOKUP($B80,事業計画書!$B98:$N98,2))</f>
        <v/>
      </c>
      <c r="D80" s="46" t="str">
        <f>IF(事業計画書!$E98="","",VLOOKUP($B80,事業計画書!$B98:$N98,4))</f>
        <v/>
      </c>
      <c r="E80" s="46" t="str">
        <f>IF(事業計画書!$G98="","",VLOOKUP($B80,事業計画書!$B98:$N98,6))</f>
        <v/>
      </c>
      <c r="F80" s="46" t="str">
        <f>IF(事業計画書!$I98="","",VLOOKUP($B80,事業計画書!$B98:$N98,8))</f>
        <v/>
      </c>
      <c r="G80" s="63">
        <f t="shared" si="3"/>
        <v>0</v>
      </c>
      <c r="H80" s="64"/>
      <c r="I80" s="64"/>
      <c r="J80" s="65" t="str">
        <f t="shared" si="4"/>
        <v>OK</v>
      </c>
      <c r="K80" s="64"/>
      <c r="L80" s="63">
        <f t="shared" si="5"/>
        <v>0</v>
      </c>
      <c r="M80" s="51"/>
      <c r="N80" s="51"/>
      <c r="O80" s="51"/>
    </row>
    <row r="81" spans="2:15">
      <c r="B81" s="45" t="s">
        <v>120</v>
      </c>
      <c r="C81" s="46" t="str">
        <f>IF(事業計画書!$C99="","",VLOOKUP($B81,事業計画書!$B99:$N99,2))</f>
        <v/>
      </c>
      <c r="D81" s="46" t="str">
        <f>IF(事業計画書!$E99="","",VLOOKUP($B81,事業計画書!$B99:$N99,4))</f>
        <v/>
      </c>
      <c r="E81" s="46" t="str">
        <f>IF(事業計画書!$G99="","",VLOOKUP($B81,事業計画書!$B99:$N99,6))</f>
        <v/>
      </c>
      <c r="F81" s="46" t="str">
        <f>IF(事業計画書!$I99="","",VLOOKUP($B81,事業計画書!$B99:$N99,8))</f>
        <v/>
      </c>
      <c r="G81" s="63">
        <f t="shared" si="3"/>
        <v>0</v>
      </c>
      <c r="H81" s="64"/>
      <c r="I81" s="64"/>
      <c r="J81" s="65" t="str">
        <f t="shared" si="4"/>
        <v>OK</v>
      </c>
      <c r="K81" s="64"/>
      <c r="L81" s="63">
        <f t="shared" si="5"/>
        <v>0</v>
      </c>
      <c r="M81" s="51"/>
      <c r="N81" s="51"/>
      <c r="O81" s="51"/>
    </row>
    <row r="82" spans="2:15">
      <c r="B82" s="45" t="s">
        <v>121</v>
      </c>
      <c r="C82" s="46" t="str">
        <f>IF(事業計画書!$C100="","",VLOOKUP($B82,事業計画書!$B100:$N100,2))</f>
        <v/>
      </c>
      <c r="D82" s="46" t="str">
        <f>IF(事業計画書!$E100="","",VLOOKUP($B82,事業計画書!$B100:$N100,4))</f>
        <v/>
      </c>
      <c r="E82" s="46" t="str">
        <f>IF(事業計画書!$G100="","",VLOOKUP($B82,事業計画書!$B100:$N100,6))</f>
        <v/>
      </c>
      <c r="F82" s="46" t="str">
        <f>IF(事業計画書!$I100="","",VLOOKUP($B82,事業計画書!$B100:$N100,8))</f>
        <v/>
      </c>
      <c r="G82" s="63">
        <f t="shared" si="3"/>
        <v>0</v>
      </c>
      <c r="H82" s="64"/>
      <c r="I82" s="64"/>
      <c r="J82" s="65" t="str">
        <f t="shared" si="4"/>
        <v>OK</v>
      </c>
      <c r="K82" s="64"/>
      <c r="L82" s="63">
        <f t="shared" si="5"/>
        <v>0</v>
      </c>
      <c r="M82" s="51"/>
      <c r="N82" s="51"/>
      <c r="O82" s="51"/>
    </row>
    <row r="83" spans="2:15">
      <c r="B83" s="45" t="s">
        <v>122</v>
      </c>
      <c r="C83" s="46" t="str">
        <f>IF(事業計画書!$C101="","",VLOOKUP($B83,事業計画書!$B101:$N101,2))</f>
        <v/>
      </c>
      <c r="D83" s="46" t="str">
        <f>IF(事業計画書!$E101="","",VLOOKUP($B83,事業計画書!$B101:$N101,4))</f>
        <v/>
      </c>
      <c r="E83" s="46" t="str">
        <f>IF(事業計画書!$G101="","",VLOOKUP($B83,事業計画書!$B101:$N101,6))</f>
        <v/>
      </c>
      <c r="F83" s="46" t="str">
        <f>IF(事業計画書!$I101="","",VLOOKUP($B83,事業計画書!$B101:$N101,8))</f>
        <v/>
      </c>
      <c r="G83" s="63">
        <f t="shared" si="3"/>
        <v>0</v>
      </c>
      <c r="H83" s="64"/>
      <c r="I83" s="64"/>
      <c r="J83" s="65" t="str">
        <f t="shared" si="4"/>
        <v>OK</v>
      </c>
      <c r="K83" s="64"/>
      <c r="L83" s="63">
        <f t="shared" si="5"/>
        <v>0</v>
      </c>
      <c r="M83" s="51"/>
      <c r="N83" s="51"/>
      <c r="O83" s="51"/>
    </row>
    <row r="84" spans="2:15">
      <c r="B84" s="45" t="s">
        <v>123</v>
      </c>
      <c r="C84" s="46" t="str">
        <f>IF(事業計画書!$C102="","",VLOOKUP($B84,事業計画書!$B102:$N102,2))</f>
        <v/>
      </c>
      <c r="D84" s="46" t="str">
        <f>IF(事業計画書!$E102="","",VLOOKUP($B84,事業計画書!$B102:$N102,4))</f>
        <v/>
      </c>
      <c r="E84" s="46" t="str">
        <f>IF(事業計画書!$G102="","",VLOOKUP($B84,事業計画書!$B102:$N102,6))</f>
        <v/>
      </c>
      <c r="F84" s="46" t="str">
        <f>IF(事業計画書!$I102="","",VLOOKUP($B84,事業計画書!$B102:$N102,8))</f>
        <v/>
      </c>
      <c r="G84" s="63">
        <f t="shared" si="3"/>
        <v>0</v>
      </c>
      <c r="H84" s="64"/>
      <c r="I84" s="64"/>
      <c r="J84" s="65" t="str">
        <f t="shared" si="4"/>
        <v>OK</v>
      </c>
      <c r="K84" s="64"/>
      <c r="L84" s="63">
        <f t="shared" si="5"/>
        <v>0</v>
      </c>
      <c r="M84" s="51"/>
      <c r="N84" s="51"/>
      <c r="O84" s="51"/>
    </row>
    <row r="85" spans="2:15">
      <c r="B85" s="45" t="s">
        <v>124</v>
      </c>
      <c r="C85" s="46" t="str">
        <f>IF(事業計画書!$C103="","",VLOOKUP($B85,事業計画書!$B103:$N103,2))</f>
        <v/>
      </c>
      <c r="D85" s="46" t="str">
        <f>IF(事業計画書!$E103="","",VLOOKUP($B85,事業計画書!$B103:$N103,4))</f>
        <v/>
      </c>
      <c r="E85" s="46" t="str">
        <f>IF(事業計画書!$G103="","",VLOOKUP($B85,事業計画書!$B103:$N103,6))</f>
        <v/>
      </c>
      <c r="F85" s="46" t="str">
        <f>IF(事業計画書!$I103="","",VLOOKUP($B85,事業計画書!$B103:$N103,8))</f>
        <v/>
      </c>
      <c r="G85" s="63">
        <f t="shared" si="3"/>
        <v>0</v>
      </c>
      <c r="H85" s="64"/>
      <c r="I85" s="64"/>
      <c r="J85" s="65" t="str">
        <f t="shared" si="4"/>
        <v>OK</v>
      </c>
      <c r="K85" s="64"/>
      <c r="L85" s="63">
        <f t="shared" si="5"/>
        <v>0</v>
      </c>
      <c r="M85" s="51"/>
      <c r="N85" s="51"/>
      <c r="O85" s="51"/>
    </row>
    <row r="86" spans="2:15">
      <c r="B86" s="45" t="s">
        <v>125</v>
      </c>
      <c r="C86" s="46" t="str">
        <f>IF(事業計画書!$C104="","",VLOOKUP($B86,事業計画書!$B104:$N104,2))</f>
        <v/>
      </c>
      <c r="D86" s="46" t="str">
        <f>IF(事業計画書!$E104="","",VLOOKUP($B86,事業計画書!$B104:$N104,4))</f>
        <v/>
      </c>
      <c r="E86" s="46" t="str">
        <f>IF(事業計画書!$G104="","",VLOOKUP($B86,事業計画書!$B104:$N104,6))</f>
        <v/>
      </c>
      <c r="F86" s="46" t="str">
        <f>IF(事業計画書!$I104="","",VLOOKUP($B86,事業計画書!$B104:$N104,8))</f>
        <v/>
      </c>
      <c r="G86" s="63">
        <f t="shared" si="3"/>
        <v>0</v>
      </c>
      <c r="H86" s="64"/>
      <c r="I86" s="64"/>
      <c r="J86" s="65" t="str">
        <f t="shared" si="4"/>
        <v>OK</v>
      </c>
      <c r="K86" s="64"/>
      <c r="L86" s="63">
        <f t="shared" si="5"/>
        <v>0</v>
      </c>
      <c r="M86" s="51"/>
      <c r="N86" s="51"/>
      <c r="O86" s="51"/>
    </row>
    <row r="87" spans="2:15">
      <c r="B87" s="45" t="s">
        <v>126</v>
      </c>
      <c r="C87" s="46" t="str">
        <f>IF(事業計画書!$C105="","",VLOOKUP($B87,事業計画書!$B105:$N105,2))</f>
        <v/>
      </c>
      <c r="D87" s="46" t="str">
        <f>IF(事業計画書!$E105="","",VLOOKUP($B87,事業計画書!$B105:$N105,4))</f>
        <v/>
      </c>
      <c r="E87" s="46" t="str">
        <f>IF(事業計画書!$G105="","",VLOOKUP($B87,事業計画書!$B105:$N105,6))</f>
        <v/>
      </c>
      <c r="F87" s="46" t="str">
        <f>IF(事業計画書!$I105="","",VLOOKUP($B87,事業計画書!$B105:$N105,8))</f>
        <v/>
      </c>
      <c r="G87" s="63">
        <f t="shared" si="3"/>
        <v>0</v>
      </c>
      <c r="H87" s="64"/>
      <c r="I87" s="64"/>
      <c r="J87" s="65" t="str">
        <f t="shared" si="4"/>
        <v>OK</v>
      </c>
      <c r="K87" s="64"/>
      <c r="L87" s="63">
        <f t="shared" si="5"/>
        <v>0</v>
      </c>
      <c r="M87" s="51"/>
      <c r="N87" s="51"/>
      <c r="O87" s="51"/>
    </row>
    <row r="88" spans="2:15">
      <c r="B88" s="45" t="s">
        <v>127</v>
      </c>
      <c r="C88" s="46" t="str">
        <f>IF(事業計画書!$C106="","",VLOOKUP($B88,事業計画書!$B106:$N106,2))</f>
        <v/>
      </c>
      <c r="D88" s="46" t="str">
        <f>IF(事業計画書!$E106="","",VLOOKUP($B88,事業計画書!$B106:$N106,4))</f>
        <v/>
      </c>
      <c r="E88" s="46" t="str">
        <f>IF(事業計画書!$G106="","",VLOOKUP($B88,事業計画書!$B106:$N106,6))</f>
        <v/>
      </c>
      <c r="F88" s="46" t="str">
        <f>IF(事業計画書!$I106="","",VLOOKUP($B88,事業計画書!$B106:$N106,8))</f>
        <v/>
      </c>
      <c r="G88" s="63">
        <f t="shared" si="3"/>
        <v>0</v>
      </c>
      <c r="H88" s="64"/>
      <c r="I88" s="64"/>
      <c r="J88" s="65" t="str">
        <f t="shared" si="4"/>
        <v>OK</v>
      </c>
      <c r="K88" s="64"/>
      <c r="L88" s="63">
        <f t="shared" si="5"/>
        <v>0</v>
      </c>
      <c r="M88" s="51"/>
      <c r="N88" s="51"/>
      <c r="O88" s="51"/>
    </row>
    <row r="89" spans="2:15">
      <c r="B89" s="45" t="s">
        <v>128</v>
      </c>
      <c r="C89" s="46" t="str">
        <f>IF(事業計画書!$C107="","",VLOOKUP($B89,事業計画書!$B107:$N107,2))</f>
        <v/>
      </c>
      <c r="D89" s="46" t="str">
        <f>IF(事業計画書!$E107="","",VLOOKUP($B89,事業計画書!$B107:$N107,4))</f>
        <v/>
      </c>
      <c r="E89" s="46" t="str">
        <f>IF(事業計画書!$G107="","",VLOOKUP($B89,事業計画書!$B107:$N107,6))</f>
        <v/>
      </c>
      <c r="F89" s="46" t="str">
        <f>IF(事業計画書!$I107="","",VLOOKUP($B89,事業計画書!$B107:$N107,8))</f>
        <v/>
      </c>
      <c r="G89" s="63">
        <f t="shared" si="3"/>
        <v>0</v>
      </c>
      <c r="H89" s="64"/>
      <c r="I89" s="64"/>
      <c r="J89" s="65" t="str">
        <f t="shared" si="4"/>
        <v>OK</v>
      </c>
      <c r="K89" s="64"/>
      <c r="L89" s="63">
        <f t="shared" si="5"/>
        <v>0</v>
      </c>
      <c r="M89" s="51"/>
      <c r="N89" s="51"/>
      <c r="O89" s="51"/>
    </row>
    <row r="90" spans="2:15">
      <c r="B90" s="45" t="s">
        <v>129</v>
      </c>
      <c r="C90" s="46" t="str">
        <f>IF(事業計画書!$C108="","",VLOOKUP($B90,事業計画書!$B108:$N108,2))</f>
        <v/>
      </c>
      <c r="D90" s="46" t="str">
        <f>IF(事業計画書!$E108="","",VLOOKUP($B90,事業計画書!$B108:$N108,4))</f>
        <v/>
      </c>
      <c r="E90" s="46" t="str">
        <f>IF(事業計画書!$G108="","",VLOOKUP($B90,事業計画書!$B108:$N108,6))</f>
        <v/>
      </c>
      <c r="F90" s="46" t="str">
        <f>IF(事業計画書!$I108="","",VLOOKUP($B90,事業計画書!$B108:$N108,8))</f>
        <v/>
      </c>
      <c r="G90" s="63">
        <f t="shared" si="3"/>
        <v>0</v>
      </c>
      <c r="H90" s="64"/>
      <c r="I90" s="64"/>
      <c r="J90" s="65" t="str">
        <f t="shared" si="4"/>
        <v>OK</v>
      </c>
      <c r="K90" s="64"/>
      <c r="L90" s="63">
        <f t="shared" si="5"/>
        <v>0</v>
      </c>
      <c r="M90" s="51"/>
      <c r="N90" s="51"/>
      <c r="O90" s="51"/>
    </row>
    <row r="91" spans="2:15">
      <c r="B91" s="45" t="s">
        <v>130</v>
      </c>
      <c r="C91" s="46" t="str">
        <f>IF(事業計画書!$C109="","",VLOOKUP($B91,事業計画書!$B109:$N109,2))</f>
        <v/>
      </c>
      <c r="D91" s="46" t="str">
        <f>IF(事業計画書!$E109="","",VLOOKUP($B91,事業計画書!$B109:$N109,4))</f>
        <v/>
      </c>
      <c r="E91" s="46" t="str">
        <f>IF(事業計画書!$G109="","",VLOOKUP($B91,事業計画書!$B109:$N109,6))</f>
        <v/>
      </c>
      <c r="F91" s="46" t="str">
        <f>IF(事業計画書!$I109="","",VLOOKUP($B91,事業計画書!$B109:$N109,8))</f>
        <v/>
      </c>
      <c r="G91" s="63">
        <f t="shared" si="3"/>
        <v>0</v>
      </c>
      <c r="H91" s="64"/>
      <c r="I91" s="64"/>
      <c r="J91" s="65" t="str">
        <f t="shared" si="4"/>
        <v>OK</v>
      </c>
      <c r="K91" s="64"/>
      <c r="L91" s="63">
        <f t="shared" si="5"/>
        <v>0</v>
      </c>
      <c r="M91" s="51"/>
      <c r="N91" s="51"/>
      <c r="O91" s="51"/>
    </row>
    <row r="92" spans="2:15">
      <c r="B92" s="45" t="s">
        <v>131</v>
      </c>
      <c r="C92" s="46" t="str">
        <f>IF(事業計画書!$C110="","",VLOOKUP($B92,事業計画書!$B110:$N110,2))</f>
        <v/>
      </c>
      <c r="D92" s="46" t="str">
        <f>IF(事業計画書!$E110="","",VLOOKUP($B92,事業計画書!$B110:$N110,4))</f>
        <v/>
      </c>
      <c r="E92" s="46" t="str">
        <f>IF(事業計画書!$G110="","",VLOOKUP($B92,事業計画書!$B110:$N110,6))</f>
        <v/>
      </c>
      <c r="F92" s="46" t="str">
        <f>IF(事業計画書!$I110="","",VLOOKUP($B92,事業計画書!$B110:$N110,8))</f>
        <v/>
      </c>
      <c r="G92" s="63">
        <f t="shared" si="3"/>
        <v>0</v>
      </c>
      <c r="H92" s="64"/>
      <c r="I92" s="64"/>
      <c r="J92" s="65" t="str">
        <f t="shared" si="4"/>
        <v>OK</v>
      </c>
      <c r="K92" s="64"/>
      <c r="L92" s="63">
        <f t="shared" si="5"/>
        <v>0</v>
      </c>
      <c r="M92" s="51"/>
      <c r="N92" s="51"/>
      <c r="O92" s="51"/>
    </row>
    <row r="93" spans="2:15">
      <c r="B93" s="45" t="s">
        <v>132</v>
      </c>
      <c r="C93" s="46" t="str">
        <f>IF(事業計画書!$C111="","",VLOOKUP($B93,事業計画書!$B111:$N111,2))</f>
        <v/>
      </c>
      <c r="D93" s="46" t="str">
        <f>IF(事業計画書!$E111="","",VLOOKUP($B93,事業計画書!$B111:$N111,4))</f>
        <v/>
      </c>
      <c r="E93" s="46" t="str">
        <f>IF(事業計画書!$G111="","",VLOOKUP($B93,事業計画書!$B111:$N111,6))</f>
        <v/>
      </c>
      <c r="F93" s="46" t="str">
        <f>IF(事業計画書!$I111="","",VLOOKUP($B93,事業計画書!$B111:$N111,8))</f>
        <v/>
      </c>
      <c r="G93" s="63">
        <f t="shared" si="3"/>
        <v>0</v>
      </c>
      <c r="H93" s="64"/>
      <c r="I93" s="64"/>
      <c r="J93" s="65" t="str">
        <f t="shared" si="4"/>
        <v>OK</v>
      </c>
      <c r="K93" s="64"/>
      <c r="L93" s="63">
        <f t="shared" si="5"/>
        <v>0</v>
      </c>
      <c r="M93" s="51"/>
      <c r="N93" s="51"/>
      <c r="O93" s="51"/>
    </row>
    <row r="94" spans="2:15">
      <c r="B94" s="45" t="s">
        <v>133</v>
      </c>
      <c r="C94" s="46" t="str">
        <f>IF(事業計画書!$C112="","",VLOOKUP($B94,事業計画書!$B112:$N112,2))</f>
        <v/>
      </c>
      <c r="D94" s="46" t="str">
        <f>IF(事業計画書!$E112="","",VLOOKUP($B94,事業計画書!$B112:$N112,4))</f>
        <v/>
      </c>
      <c r="E94" s="46" t="str">
        <f>IF(事業計画書!$G112="","",VLOOKUP($B94,事業計画書!$B112:$N112,6))</f>
        <v/>
      </c>
      <c r="F94" s="46" t="str">
        <f>IF(事業計画書!$I112="","",VLOOKUP($B94,事業計画書!$B112:$N112,8))</f>
        <v/>
      </c>
      <c r="G94" s="63">
        <f t="shared" si="3"/>
        <v>0</v>
      </c>
      <c r="H94" s="64"/>
      <c r="I94" s="64"/>
      <c r="J94" s="65" t="str">
        <f t="shared" si="4"/>
        <v>OK</v>
      </c>
      <c r="K94" s="64"/>
      <c r="L94" s="63">
        <f t="shared" si="5"/>
        <v>0</v>
      </c>
      <c r="M94" s="51"/>
      <c r="N94" s="51"/>
      <c r="O94" s="51"/>
    </row>
    <row r="95" spans="2:15">
      <c r="B95" s="45" t="s">
        <v>134</v>
      </c>
      <c r="C95" s="46" t="str">
        <f>IF(事業計画書!$C113="","",VLOOKUP($B95,事業計画書!$B113:$N113,2))</f>
        <v/>
      </c>
      <c r="D95" s="46" t="str">
        <f>IF(事業計画書!$E113="","",VLOOKUP($B95,事業計画書!$B113:$N113,4))</f>
        <v/>
      </c>
      <c r="E95" s="46" t="str">
        <f>IF(事業計画書!$G113="","",VLOOKUP($B95,事業計画書!$B113:$N113,6))</f>
        <v/>
      </c>
      <c r="F95" s="46" t="str">
        <f>IF(事業計画書!$I113="","",VLOOKUP($B95,事業計画書!$B113:$N113,8))</f>
        <v/>
      </c>
      <c r="G95" s="63">
        <f t="shared" si="3"/>
        <v>0</v>
      </c>
      <c r="H95" s="64"/>
      <c r="I95" s="64"/>
      <c r="J95" s="65" t="str">
        <f t="shared" si="4"/>
        <v>OK</v>
      </c>
      <c r="K95" s="64"/>
      <c r="L95" s="63">
        <f t="shared" si="5"/>
        <v>0</v>
      </c>
      <c r="M95" s="51"/>
      <c r="N95" s="51"/>
      <c r="O95" s="51"/>
    </row>
    <row r="96" spans="2:15">
      <c r="B96" s="45" t="s">
        <v>135</v>
      </c>
      <c r="C96" s="46" t="str">
        <f>IF(事業計画書!$C114="","",VLOOKUP($B96,事業計画書!$B114:$N114,2))</f>
        <v/>
      </c>
      <c r="D96" s="46" t="str">
        <f>IF(事業計画書!$E114="","",VLOOKUP($B96,事業計画書!$B114:$N114,4))</f>
        <v/>
      </c>
      <c r="E96" s="46" t="str">
        <f>IF(事業計画書!$G114="","",VLOOKUP($B96,事業計画書!$B114:$N114,6))</f>
        <v/>
      </c>
      <c r="F96" s="46" t="str">
        <f>IF(事業計画書!$I114="","",VLOOKUP($B96,事業計画書!$B114:$N114,8))</f>
        <v/>
      </c>
      <c r="G96" s="63">
        <f t="shared" si="3"/>
        <v>0</v>
      </c>
      <c r="H96" s="64"/>
      <c r="I96" s="64"/>
      <c r="J96" s="65" t="str">
        <f t="shared" si="4"/>
        <v>OK</v>
      </c>
      <c r="K96" s="64"/>
      <c r="L96" s="63">
        <f t="shared" si="5"/>
        <v>0</v>
      </c>
      <c r="M96" s="51"/>
      <c r="N96" s="51"/>
      <c r="O96" s="51"/>
    </row>
    <row r="97" spans="2:15">
      <c r="B97" s="45" t="s">
        <v>136</v>
      </c>
      <c r="C97" s="46" t="str">
        <f>IF(事業計画書!$C115="","",VLOOKUP($B97,事業計画書!$B115:$N115,2))</f>
        <v/>
      </c>
      <c r="D97" s="46" t="str">
        <f>IF(事業計画書!$E115="","",VLOOKUP($B97,事業計画書!$B115:$N115,4))</f>
        <v/>
      </c>
      <c r="E97" s="46" t="str">
        <f>IF(事業計画書!$G115="","",VLOOKUP($B97,事業計画書!$B115:$N115,6))</f>
        <v/>
      </c>
      <c r="F97" s="46" t="str">
        <f>IF(事業計画書!$I115="","",VLOOKUP($B97,事業計画書!$B115:$N115,8))</f>
        <v/>
      </c>
      <c r="G97" s="63">
        <f t="shared" si="3"/>
        <v>0</v>
      </c>
      <c r="H97" s="64"/>
      <c r="I97" s="64"/>
      <c r="J97" s="65" t="str">
        <f t="shared" si="4"/>
        <v>OK</v>
      </c>
      <c r="K97" s="64"/>
      <c r="L97" s="63">
        <f t="shared" si="5"/>
        <v>0</v>
      </c>
      <c r="M97" s="51"/>
      <c r="N97" s="51"/>
      <c r="O97" s="51"/>
    </row>
    <row r="98" spans="2:15">
      <c r="B98" s="45" t="s">
        <v>137</v>
      </c>
      <c r="C98" s="46" t="str">
        <f>IF(事業計画書!$C116="","",VLOOKUP($B98,事業計画書!$B116:$N116,2))</f>
        <v/>
      </c>
      <c r="D98" s="46" t="str">
        <f>IF(事業計画書!$E116="","",VLOOKUP($B98,事業計画書!$B116:$N116,4))</f>
        <v/>
      </c>
      <c r="E98" s="46" t="str">
        <f>IF(事業計画書!$G116="","",VLOOKUP($B98,事業計画書!$B116:$N116,6))</f>
        <v/>
      </c>
      <c r="F98" s="46" t="str">
        <f>IF(事業計画書!$I116="","",VLOOKUP($B98,事業計画書!$B116:$N116,8))</f>
        <v/>
      </c>
      <c r="G98" s="63">
        <f t="shared" si="3"/>
        <v>0</v>
      </c>
      <c r="H98" s="64"/>
      <c r="I98" s="64"/>
      <c r="J98" s="65" t="str">
        <f t="shared" si="4"/>
        <v>OK</v>
      </c>
      <c r="K98" s="64"/>
      <c r="L98" s="63">
        <f t="shared" si="5"/>
        <v>0</v>
      </c>
      <c r="M98" s="51"/>
      <c r="N98" s="51"/>
      <c r="O98" s="51"/>
    </row>
    <row r="99" spans="2:15">
      <c r="B99" s="45" t="s">
        <v>138</v>
      </c>
      <c r="C99" s="46" t="str">
        <f>IF(事業計画書!$C117="","",VLOOKUP($B99,事業計画書!$B117:$N117,2))</f>
        <v/>
      </c>
      <c r="D99" s="46" t="str">
        <f>IF(事業計画書!$E117="","",VLOOKUP($B99,事業計画書!$B117:$N117,4))</f>
        <v/>
      </c>
      <c r="E99" s="46" t="str">
        <f>IF(事業計画書!$G117="","",VLOOKUP($B99,事業計画書!$B117:$N117,6))</f>
        <v/>
      </c>
      <c r="F99" s="46" t="str">
        <f>IF(事業計画書!$I117="","",VLOOKUP($B99,事業計画書!$B117:$N117,8))</f>
        <v/>
      </c>
      <c r="G99" s="63">
        <f t="shared" si="3"/>
        <v>0</v>
      </c>
      <c r="H99" s="64"/>
      <c r="I99" s="64"/>
      <c r="J99" s="65" t="str">
        <f t="shared" si="4"/>
        <v>OK</v>
      </c>
      <c r="K99" s="64"/>
      <c r="L99" s="63">
        <f t="shared" si="5"/>
        <v>0</v>
      </c>
      <c r="M99" s="51"/>
      <c r="N99" s="51"/>
      <c r="O99" s="51"/>
    </row>
    <row r="100" spans="2:15">
      <c r="B100" s="45" t="s">
        <v>139</v>
      </c>
      <c r="C100" s="46" t="str">
        <f>IF(事業計画書!$C118="","",VLOOKUP($B100,事業計画書!$B118:$N118,2))</f>
        <v/>
      </c>
      <c r="D100" s="46" t="str">
        <f>IF(事業計画書!$E118="","",VLOOKUP($B100,事業計画書!$B118:$N118,4))</f>
        <v/>
      </c>
      <c r="E100" s="46" t="str">
        <f>IF(事業計画書!$G118="","",VLOOKUP($B100,事業計画書!$B118:$N118,6))</f>
        <v/>
      </c>
      <c r="F100" s="46" t="str">
        <f>IF(事業計画書!$I118="","",VLOOKUP($B100,事業計画書!$B118:$N118,8))</f>
        <v/>
      </c>
      <c r="G100" s="63">
        <f t="shared" si="3"/>
        <v>0</v>
      </c>
      <c r="H100" s="64"/>
      <c r="I100" s="64"/>
      <c r="J100" s="65" t="str">
        <f t="shared" si="4"/>
        <v>OK</v>
      </c>
      <c r="K100" s="64"/>
      <c r="L100" s="63">
        <f t="shared" si="5"/>
        <v>0</v>
      </c>
      <c r="M100" s="51"/>
      <c r="N100" s="51"/>
      <c r="O100" s="51"/>
    </row>
    <row r="101" spans="2:15">
      <c r="B101" s="45" t="s">
        <v>140</v>
      </c>
      <c r="C101" s="46" t="str">
        <f>IF(事業計画書!$C119="","",VLOOKUP($B101,事業計画書!$B119:$N119,2))</f>
        <v/>
      </c>
      <c r="D101" s="46" t="str">
        <f>IF(事業計画書!$E119="","",VLOOKUP($B101,事業計画書!$B119:$N119,4))</f>
        <v/>
      </c>
      <c r="E101" s="46" t="str">
        <f>IF(事業計画書!$G119="","",VLOOKUP($B101,事業計画書!$B119:$N119,6))</f>
        <v/>
      </c>
      <c r="F101" s="46" t="str">
        <f>IF(事業計画書!$I119="","",VLOOKUP($B101,事業計画書!$B119:$N119,8))</f>
        <v/>
      </c>
      <c r="G101" s="63">
        <f t="shared" si="3"/>
        <v>0</v>
      </c>
      <c r="H101" s="64"/>
      <c r="I101" s="64"/>
      <c r="J101" s="65" t="str">
        <f t="shared" si="4"/>
        <v>OK</v>
      </c>
      <c r="K101" s="64"/>
      <c r="L101" s="63">
        <f t="shared" si="5"/>
        <v>0</v>
      </c>
      <c r="M101" s="51"/>
      <c r="N101" s="51"/>
      <c r="O101" s="51"/>
    </row>
    <row r="102" spans="2:15">
      <c r="B102" s="45" t="s">
        <v>141</v>
      </c>
      <c r="C102" s="46" t="str">
        <f>IF(事業計画書!$C120="","",VLOOKUP($B102,事業計画書!$B120:$N120,2))</f>
        <v/>
      </c>
      <c r="D102" s="46" t="str">
        <f>IF(事業計画書!$E120="","",VLOOKUP($B102,事業計画書!$B120:$N120,4))</f>
        <v/>
      </c>
      <c r="E102" s="46" t="str">
        <f>IF(事業計画書!$G120="","",VLOOKUP($B102,事業計画書!$B120:$N120,6))</f>
        <v/>
      </c>
      <c r="F102" s="46" t="str">
        <f>IF(事業計画書!$I120="","",VLOOKUP($B102,事業計画書!$B120:$N120,8))</f>
        <v/>
      </c>
      <c r="G102" s="63">
        <f t="shared" si="3"/>
        <v>0</v>
      </c>
      <c r="H102" s="64"/>
      <c r="I102" s="64"/>
      <c r="J102" s="65" t="str">
        <f t="shared" si="4"/>
        <v>OK</v>
      </c>
      <c r="K102" s="64"/>
      <c r="L102" s="63">
        <f t="shared" si="5"/>
        <v>0</v>
      </c>
      <c r="M102" s="51"/>
      <c r="N102" s="51"/>
      <c r="O102" s="51"/>
    </row>
    <row r="103" spans="2:15">
      <c r="B103" s="45" t="s">
        <v>142</v>
      </c>
      <c r="C103" s="46" t="str">
        <f>IF(事業計画書!$C121="","",VLOOKUP($B103,事業計画書!$B121:$N121,2))</f>
        <v/>
      </c>
      <c r="D103" s="46" t="str">
        <f>IF(事業計画書!$E121="","",VLOOKUP($B103,事業計画書!$B121:$N121,4))</f>
        <v/>
      </c>
      <c r="E103" s="46" t="str">
        <f>IF(事業計画書!$G121="","",VLOOKUP($B103,事業計画書!$B121:$N121,6))</f>
        <v/>
      </c>
      <c r="F103" s="46" t="str">
        <f>IF(事業計画書!$I121="","",VLOOKUP($B103,事業計画書!$B121:$N121,8))</f>
        <v/>
      </c>
      <c r="G103" s="63">
        <f t="shared" si="3"/>
        <v>0</v>
      </c>
      <c r="H103" s="64"/>
      <c r="I103" s="64"/>
      <c r="J103" s="65" t="str">
        <f t="shared" si="4"/>
        <v>OK</v>
      </c>
      <c r="K103" s="64"/>
      <c r="L103" s="63">
        <f t="shared" si="5"/>
        <v>0</v>
      </c>
      <c r="M103" s="51"/>
      <c r="N103" s="51"/>
      <c r="O103" s="51"/>
    </row>
    <row r="104" spans="2:15">
      <c r="B104" s="45" t="s">
        <v>143</v>
      </c>
      <c r="C104" s="46" t="str">
        <f>IF(事業計画書!$C122="","",VLOOKUP($B104,事業計画書!$B122:$N122,2))</f>
        <v/>
      </c>
      <c r="D104" s="46" t="str">
        <f>IF(事業計画書!$E122="","",VLOOKUP($B104,事業計画書!$B122:$N122,4))</f>
        <v/>
      </c>
      <c r="E104" s="46" t="str">
        <f>IF(事業計画書!$G122="","",VLOOKUP($B104,事業計画書!$B122:$N122,6))</f>
        <v/>
      </c>
      <c r="F104" s="46" t="str">
        <f>IF(事業計画書!$I122="","",VLOOKUP($B104,事業計画書!$B122:$N122,8))</f>
        <v/>
      </c>
      <c r="G104" s="63">
        <f t="shared" si="3"/>
        <v>0</v>
      </c>
      <c r="H104" s="64"/>
      <c r="I104" s="64"/>
      <c r="J104" s="65" t="str">
        <f t="shared" si="4"/>
        <v>OK</v>
      </c>
      <c r="K104" s="64"/>
      <c r="L104" s="63">
        <f t="shared" si="5"/>
        <v>0</v>
      </c>
      <c r="M104" s="51"/>
      <c r="N104" s="51"/>
      <c r="O104" s="51"/>
    </row>
    <row r="105" spans="2:15">
      <c r="B105" s="45" t="s">
        <v>144</v>
      </c>
      <c r="C105" s="46" t="str">
        <f>IF(事業計画書!$C123="","",VLOOKUP($B105,事業計画書!$B123:$N123,2))</f>
        <v/>
      </c>
      <c r="D105" s="46" t="str">
        <f>IF(事業計画書!$E123="","",VLOOKUP($B105,事業計画書!$B123:$N123,4))</f>
        <v/>
      </c>
      <c r="E105" s="46" t="str">
        <f>IF(事業計画書!$G123="","",VLOOKUP($B105,事業計画書!$B123:$N123,6))</f>
        <v/>
      </c>
      <c r="F105" s="46" t="str">
        <f>IF(事業計画書!$I123="","",VLOOKUP($B105,事業計画書!$B123:$N123,8))</f>
        <v/>
      </c>
      <c r="G105" s="63">
        <f t="shared" si="3"/>
        <v>0</v>
      </c>
      <c r="H105" s="64"/>
      <c r="I105" s="64"/>
      <c r="J105" s="65" t="str">
        <f t="shared" si="4"/>
        <v>OK</v>
      </c>
      <c r="K105" s="64"/>
      <c r="L105" s="63">
        <f t="shared" si="5"/>
        <v>0</v>
      </c>
      <c r="M105" s="51"/>
      <c r="N105" s="51"/>
      <c r="O105" s="51"/>
    </row>
    <row r="106" spans="2:15">
      <c r="B106" s="45" t="s">
        <v>145</v>
      </c>
      <c r="C106" s="46" t="str">
        <f>IF(事業計画書!$C124="","",VLOOKUP($B106,事業計画書!$B124:$N124,2))</f>
        <v/>
      </c>
      <c r="D106" s="46" t="str">
        <f>IF(事業計画書!$E124="","",VLOOKUP($B106,事業計画書!$B124:$N124,4))</f>
        <v/>
      </c>
      <c r="E106" s="46" t="str">
        <f>IF(事業計画書!$G124="","",VLOOKUP($B106,事業計画書!$B124:$N124,6))</f>
        <v/>
      </c>
      <c r="F106" s="46" t="str">
        <f>IF(事業計画書!$I124="","",VLOOKUP($B106,事業計画書!$B124:$N124,8))</f>
        <v/>
      </c>
      <c r="G106" s="63">
        <f t="shared" si="3"/>
        <v>0</v>
      </c>
      <c r="H106" s="64"/>
      <c r="I106" s="64"/>
      <c r="J106" s="65" t="str">
        <f t="shared" si="4"/>
        <v>OK</v>
      </c>
      <c r="K106" s="64"/>
      <c r="L106" s="63">
        <f t="shared" si="5"/>
        <v>0</v>
      </c>
      <c r="M106" s="51"/>
      <c r="N106" s="51"/>
      <c r="O106" s="51"/>
    </row>
    <row r="107" spans="2:15">
      <c r="B107" s="45" t="s">
        <v>146</v>
      </c>
      <c r="C107" s="46" t="str">
        <f>IF(事業計画書!$C125="","",VLOOKUP($B107,事業計画書!$B125:$N125,2))</f>
        <v/>
      </c>
      <c r="D107" s="46" t="str">
        <f>IF(事業計画書!$E125="","",VLOOKUP($B107,事業計画書!$B125:$N125,4))</f>
        <v/>
      </c>
      <c r="E107" s="46" t="str">
        <f>IF(事業計画書!$G125="","",VLOOKUP($B107,事業計画書!$B125:$N125,6))</f>
        <v/>
      </c>
      <c r="F107" s="46" t="str">
        <f>IF(事業計画書!$I125="","",VLOOKUP($B107,事業計画書!$B125:$N125,8))</f>
        <v/>
      </c>
      <c r="G107" s="63">
        <f t="shared" si="3"/>
        <v>0</v>
      </c>
      <c r="H107" s="64"/>
      <c r="I107" s="64"/>
      <c r="J107" s="65" t="str">
        <f t="shared" si="4"/>
        <v>OK</v>
      </c>
      <c r="K107" s="64"/>
      <c r="L107" s="63">
        <f t="shared" si="5"/>
        <v>0</v>
      </c>
      <c r="M107" s="51"/>
      <c r="N107" s="51"/>
      <c r="O107" s="51"/>
    </row>
    <row r="108" spans="2:15">
      <c r="B108" s="45" t="s">
        <v>147</v>
      </c>
      <c r="C108" s="46" t="str">
        <f>IF(事業計画書!$C126="","",VLOOKUP($B108,事業計画書!$B126:$N126,2))</f>
        <v/>
      </c>
      <c r="D108" s="46" t="str">
        <f>IF(事業計画書!$E126="","",VLOOKUP($B108,事業計画書!$B126:$N126,4))</f>
        <v/>
      </c>
      <c r="E108" s="46" t="str">
        <f>IF(事業計画書!$G126="","",VLOOKUP($B108,事業計画書!$B126:$N126,6))</f>
        <v/>
      </c>
      <c r="F108" s="46" t="str">
        <f>IF(事業計画書!$I126="","",VLOOKUP($B108,事業計画書!$B126:$N126,8))</f>
        <v/>
      </c>
      <c r="G108" s="63">
        <f t="shared" si="3"/>
        <v>0</v>
      </c>
      <c r="H108" s="64"/>
      <c r="I108" s="64"/>
      <c r="J108" s="65" t="str">
        <f t="shared" si="4"/>
        <v>OK</v>
      </c>
      <c r="K108" s="64"/>
      <c r="L108" s="63">
        <f t="shared" si="5"/>
        <v>0</v>
      </c>
      <c r="M108" s="51"/>
      <c r="N108" s="51"/>
      <c r="O108" s="51"/>
    </row>
    <row r="109" spans="2:15">
      <c r="B109" s="45" t="s">
        <v>148</v>
      </c>
      <c r="C109" s="46" t="str">
        <f>IF(事業計画書!$C127="","",VLOOKUP($B109,事業計画書!$B127:$N127,2))</f>
        <v/>
      </c>
      <c r="D109" s="46" t="str">
        <f>IF(事業計画書!$E127="","",VLOOKUP($B109,事業計画書!$B127:$N127,4))</f>
        <v/>
      </c>
      <c r="E109" s="46" t="str">
        <f>IF(事業計画書!$G127="","",VLOOKUP($B109,事業計画書!$B127:$N127,6))</f>
        <v/>
      </c>
      <c r="F109" s="46" t="str">
        <f>IF(事業計画書!$I127="","",VLOOKUP($B109,事業計画書!$B127:$N127,8))</f>
        <v/>
      </c>
      <c r="G109" s="63">
        <f t="shared" si="3"/>
        <v>0</v>
      </c>
      <c r="H109" s="64"/>
      <c r="I109" s="64"/>
      <c r="J109" s="65" t="str">
        <f t="shared" si="4"/>
        <v>OK</v>
      </c>
      <c r="K109" s="64"/>
      <c r="L109" s="63">
        <f t="shared" si="5"/>
        <v>0</v>
      </c>
      <c r="M109" s="51"/>
      <c r="N109" s="51"/>
      <c r="O109" s="51"/>
    </row>
    <row r="110" spans="2:15">
      <c r="B110" s="45" t="s">
        <v>149</v>
      </c>
      <c r="C110" s="46" t="str">
        <f>IF(事業計画書!$C128="","",VLOOKUP($B110,事業計画書!$B128:$N128,2))</f>
        <v/>
      </c>
      <c r="D110" s="46" t="str">
        <f>IF(事業計画書!$E128="","",VLOOKUP($B110,事業計画書!$B128:$N128,4))</f>
        <v/>
      </c>
      <c r="E110" s="46" t="str">
        <f>IF(事業計画書!$G128="","",VLOOKUP($B110,事業計画書!$B128:$N128,6))</f>
        <v/>
      </c>
      <c r="F110" s="46" t="str">
        <f>IF(事業計画書!$I128="","",VLOOKUP($B110,事業計画書!$B128:$N128,8))</f>
        <v/>
      </c>
      <c r="G110" s="63">
        <f t="shared" si="3"/>
        <v>0</v>
      </c>
      <c r="H110" s="64"/>
      <c r="I110" s="64"/>
      <c r="J110" s="65" t="str">
        <f t="shared" si="4"/>
        <v>OK</v>
      </c>
      <c r="K110" s="64"/>
      <c r="L110" s="63">
        <f t="shared" si="5"/>
        <v>0</v>
      </c>
      <c r="M110" s="51"/>
      <c r="N110" s="51"/>
      <c r="O110" s="51"/>
    </row>
    <row r="111" spans="2:15">
      <c r="B111" s="45" t="s">
        <v>150</v>
      </c>
      <c r="C111" s="46" t="str">
        <f>IF(事業計画書!$C129="","",VLOOKUP($B111,事業計画書!$B129:$N129,2))</f>
        <v/>
      </c>
      <c r="D111" s="46" t="str">
        <f>IF(事業計画書!$E129="","",VLOOKUP($B111,事業計画書!$B129:$N129,4))</f>
        <v/>
      </c>
      <c r="E111" s="46" t="str">
        <f>IF(事業計画書!$G129="","",VLOOKUP($B111,事業計画書!$B129:$N129,6))</f>
        <v/>
      </c>
      <c r="F111" s="46" t="str">
        <f>IF(事業計画書!$I129="","",VLOOKUP($B111,事業計画書!$B129:$N129,8))</f>
        <v/>
      </c>
      <c r="G111" s="63">
        <f t="shared" si="3"/>
        <v>0</v>
      </c>
      <c r="H111" s="64"/>
      <c r="I111" s="64"/>
      <c r="J111" s="65" t="str">
        <f t="shared" si="4"/>
        <v>OK</v>
      </c>
      <c r="K111" s="64"/>
      <c r="L111" s="63">
        <f t="shared" si="5"/>
        <v>0</v>
      </c>
      <c r="M111" s="51"/>
      <c r="N111" s="51"/>
      <c r="O111" s="51"/>
    </row>
    <row r="112" spans="2:15">
      <c r="B112" s="45" t="s">
        <v>151</v>
      </c>
      <c r="C112" s="46" t="str">
        <f>IF(事業計画書!$C130="","",VLOOKUP($B112,事業計画書!$B130:$N130,2))</f>
        <v/>
      </c>
      <c r="D112" s="46" t="str">
        <f>IF(事業計画書!$E130="","",VLOOKUP($B112,事業計画書!$B130:$N130,4))</f>
        <v/>
      </c>
      <c r="E112" s="46" t="str">
        <f>IF(事業計画書!$G130="","",VLOOKUP($B112,事業計画書!$B130:$N130,6))</f>
        <v/>
      </c>
      <c r="F112" s="46" t="str">
        <f>IF(事業計画書!$I130="","",VLOOKUP($B112,事業計画書!$B130:$N130,8))</f>
        <v/>
      </c>
      <c r="G112" s="63">
        <f t="shared" si="3"/>
        <v>0</v>
      </c>
      <c r="H112" s="64"/>
      <c r="I112" s="64"/>
      <c r="J112" s="65" t="str">
        <f t="shared" si="4"/>
        <v>OK</v>
      </c>
      <c r="K112" s="64"/>
      <c r="L112" s="63">
        <f t="shared" si="5"/>
        <v>0</v>
      </c>
      <c r="M112" s="51"/>
      <c r="N112" s="51"/>
      <c r="O112" s="51"/>
    </row>
    <row r="113" spans="2:15">
      <c r="B113" s="45" t="s">
        <v>152</v>
      </c>
      <c r="C113" s="46" t="str">
        <f>IF(事業計画書!$C131="","",VLOOKUP($B113,事業計画書!$B131:$N131,2))</f>
        <v/>
      </c>
      <c r="D113" s="46" t="str">
        <f>IF(事業計画書!$E131="","",VLOOKUP($B113,事業計画書!$B131:$N131,4))</f>
        <v/>
      </c>
      <c r="E113" s="46" t="str">
        <f>IF(事業計画書!$G131="","",VLOOKUP($B113,事業計画書!$B131:$N131,6))</f>
        <v/>
      </c>
      <c r="F113" s="46" t="str">
        <f>IF(事業計画書!$I131="","",VLOOKUP($B113,事業計画書!$B131:$N131,8))</f>
        <v/>
      </c>
      <c r="G113" s="63">
        <f t="shared" si="3"/>
        <v>0</v>
      </c>
      <c r="H113" s="64"/>
      <c r="I113" s="64"/>
      <c r="J113" s="65" t="str">
        <f t="shared" si="4"/>
        <v>OK</v>
      </c>
      <c r="K113" s="64"/>
      <c r="L113" s="63">
        <f t="shared" si="5"/>
        <v>0</v>
      </c>
      <c r="M113" s="51"/>
      <c r="N113" s="51"/>
      <c r="O113" s="51"/>
    </row>
    <row r="114" spans="2:15">
      <c r="B114" s="45" t="s">
        <v>154</v>
      </c>
      <c r="C114" s="46" t="str">
        <f>IF(事業計画書!$C133="","",VLOOKUP($B114,事業計画書!$B133:$N133,2))</f>
        <v/>
      </c>
      <c r="D114" s="46" t="str">
        <f>IF(事業計画書!$E133="","",VLOOKUP($B114,事業計画書!$B133:$N133,4))</f>
        <v/>
      </c>
      <c r="E114" s="46" t="str">
        <f>IF(事業計画書!$G133="","",VLOOKUP($B114,事業計画書!$B133:$N133,6))</f>
        <v/>
      </c>
      <c r="F114" s="46" t="str">
        <f>IF(事業計画書!$I133="","",VLOOKUP($B114,事業計画書!$B133:$N133,8))</f>
        <v/>
      </c>
      <c r="G114" s="63">
        <f t="shared" si="3"/>
        <v>0</v>
      </c>
      <c r="H114" s="64"/>
      <c r="I114" s="64"/>
      <c r="J114" s="65" t="str">
        <f t="shared" si="4"/>
        <v>OK</v>
      </c>
      <c r="K114" s="64"/>
      <c r="L114" s="63">
        <f t="shared" si="5"/>
        <v>0</v>
      </c>
      <c r="M114" s="51"/>
      <c r="N114" s="51"/>
      <c r="O114" s="51"/>
    </row>
    <row r="115" spans="2:15">
      <c r="B115" s="45" t="s">
        <v>155</v>
      </c>
      <c r="C115" s="46" t="str">
        <f>IF(事業計画書!$C134="","",VLOOKUP($B115,事業計画書!$B134:$N134,2))</f>
        <v/>
      </c>
      <c r="D115" s="46" t="str">
        <f>IF(事業計画書!$E134="","",VLOOKUP($B115,事業計画書!$B134:$N134,4))</f>
        <v/>
      </c>
      <c r="E115" s="46" t="str">
        <f>IF(事業計画書!$G134="","",VLOOKUP($B115,事業計画書!$B134:$N134,6))</f>
        <v/>
      </c>
      <c r="F115" s="46" t="str">
        <f>IF(事業計画書!$I134="","",VLOOKUP($B115,事業計画書!$B134:$N134,8))</f>
        <v/>
      </c>
      <c r="G115" s="63">
        <f t="shared" si="3"/>
        <v>0</v>
      </c>
      <c r="H115" s="64"/>
      <c r="I115" s="64"/>
      <c r="J115" s="65" t="str">
        <f t="shared" si="4"/>
        <v>OK</v>
      </c>
      <c r="K115" s="64"/>
      <c r="L115" s="63">
        <f t="shared" si="5"/>
        <v>0</v>
      </c>
      <c r="M115" s="51"/>
      <c r="N115" s="51"/>
      <c r="O115" s="51"/>
    </row>
    <row r="116" spans="2:15">
      <c r="B116" s="45" t="s">
        <v>156</v>
      </c>
      <c r="C116" s="46" t="str">
        <f>IF(事業計画書!$C135="","",VLOOKUP($B116,事業計画書!$B135:$N135,2))</f>
        <v/>
      </c>
      <c r="D116" s="46" t="str">
        <f>IF(事業計画書!$E135="","",VLOOKUP($B116,事業計画書!$B135:$N135,4))</f>
        <v/>
      </c>
      <c r="E116" s="46" t="str">
        <f>IF(事業計画書!$G135="","",VLOOKUP($B116,事業計画書!$B135:$N135,6))</f>
        <v/>
      </c>
      <c r="F116" s="46" t="str">
        <f>IF(事業計画書!$I135="","",VLOOKUP($B116,事業計画書!$B135:$N135,8))</f>
        <v/>
      </c>
      <c r="G116" s="63">
        <f t="shared" si="3"/>
        <v>0</v>
      </c>
      <c r="H116" s="64"/>
      <c r="I116" s="64"/>
      <c r="J116" s="65" t="str">
        <f t="shared" si="4"/>
        <v>OK</v>
      </c>
      <c r="K116" s="64"/>
      <c r="L116" s="63">
        <f t="shared" si="5"/>
        <v>0</v>
      </c>
      <c r="M116" s="51"/>
      <c r="N116" s="51"/>
      <c r="O116" s="51"/>
    </row>
    <row r="117" spans="2:15">
      <c r="B117" s="45" t="s">
        <v>157</v>
      </c>
      <c r="C117" s="46" t="str">
        <f>IF(事業計画書!$C136="","",VLOOKUP($B117,事業計画書!$B136:$N136,2))</f>
        <v/>
      </c>
      <c r="D117" s="46" t="str">
        <f>IF(事業計画書!$E136="","",VLOOKUP($B117,事業計画書!$B136:$N136,4))</f>
        <v/>
      </c>
      <c r="E117" s="46" t="str">
        <f>IF(事業計画書!$G136="","",VLOOKUP($B117,事業計画書!$B136:$N136,6))</f>
        <v/>
      </c>
      <c r="F117" s="46" t="str">
        <f>IF(事業計画書!$I136="","",VLOOKUP($B117,事業計画書!$B136:$N136,8))</f>
        <v/>
      </c>
      <c r="G117" s="63">
        <f t="shared" si="3"/>
        <v>0</v>
      </c>
      <c r="H117" s="64"/>
      <c r="I117" s="64"/>
      <c r="J117" s="65" t="str">
        <f t="shared" si="4"/>
        <v>OK</v>
      </c>
      <c r="K117" s="64"/>
      <c r="L117" s="63">
        <f t="shared" si="5"/>
        <v>0</v>
      </c>
      <c r="M117" s="51"/>
      <c r="N117" s="51"/>
      <c r="O117" s="51"/>
    </row>
    <row r="118" spans="2:15">
      <c r="B118" s="45" t="s">
        <v>158</v>
      </c>
      <c r="C118" s="46" t="str">
        <f>IF(事業計画書!$C137="","",VLOOKUP($B118,事業計画書!$B137:$N137,2))</f>
        <v/>
      </c>
      <c r="D118" s="46" t="str">
        <f>IF(事業計画書!$E137="","",VLOOKUP($B118,事業計画書!$B137:$N137,4))</f>
        <v/>
      </c>
      <c r="E118" s="46" t="str">
        <f>IF(事業計画書!$G137="","",VLOOKUP($B118,事業計画書!$B137:$N137,6))</f>
        <v/>
      </c>
      <c r="F118" s="46" t="str">
        <f>IF(事業計画書!$I137="","",VLOOKUP($B118,事業計画書!$B137:$N137,8))</f>
        <v/>
      </c>
      <c r="G118" s="63">
        <f t="shared" si="3"/>
        <v>0</v>
      </c>
      <c r="H118" s="64"/>
      <c r="I118" s="64"/>
      <c r="J118" s="65" t="str">
        <f t="shared" si="4"/>
        <v>OK</v>
      </c>
      <c r="K118" s="64"/>
      <c r="L118" s="63">
        <f t="shared" si="5"/>
        <v>0</v>
      </c>
      <c r="M118" s="51"/>
      <c r="N118" s="51"/>
      <c r="O118" s="51"/>
    </row>
    <row r="119" spans="2:15">
      <c r="B119" s="45" t="s">
        <v>159</v>
      </c>
      <c r="C119" s="46" t="str">
        <f>IF(事業計画書!$C138="","",VLOOKUP($B119,事業計画書!$B138:$N138,2))</f>
        <v/>
      </c>
      <c r="D119" s="46" t="str">
        <f>IF(事業計画書!$E138="","",VLOOKUP($B119,事業計画書!$B138:$N138,4))</f>
        <v/>
      </c>
      <c r="E119" s="46" t="str">
        <f>IF(事業計画書!$G138="","",VLOOKUP($B119,事業計画書!$B138:$N138,6))</f>
        <v/>
      </c>
      <c r="F119" s="46" t="str">
        <f>IF(事業計画書!$I138="","",VLOOKUP($B119,事業計画書!$B138:$N138,8))</f>
        <v/>
      </c>
      <c r="G119" s="63">
        <f t="shared" si="3"/>
        <v>0</v>
      </c>
      <c r="H119" s="64"/>
      <c r="I119" s="64"/>
      <c r="J119" s="65" t="str">
        <f t="shared" si="4"/>
        <v>OK</v>
      </c>
      <c r="K119" s="64"/>
      <c r="L119" s="63">
        <f t="shared" si="5"/>
        <v>0</v>
      </c>
      <c r="M119" s="51"/>
      <c r="N119" s="51"/>
      <c r="O119" s="51"/>
    </row>
    <row r="120" spans="2:15">
      <c r="B120" s="45" t="s">
        <v>160</v>
      </c>
      <c r="C120" s="46" t="str">
        <f>IF(事業計画書!$C139="","",VLOOKUP($B120,事業計画書!$B139:$N139,2))</f>
        <v/>
      </c>
      <c r="D120" s="46" t="str">
        <f>IF(事業計画書!$E139="","",VLOOKUP($B120,事業計画書!$B139:$N139,4))</f>
        <v/>
      </c>
      <c r="E120" s="46" t="str">
        <f>IF(事業計画書!$G139="","",VLOOKUP($B120,事業計画書!$B139:$N139,6))</f>
        <v/>
      </c>
      <c r="F120" s="46" t="str">
        <f>IF(事業計画書!$I139="","",VLOOKUP($B120,事業計画書!$B139:$N139,8))</f>
        <v/>
      </c>
      <c r="G120" s="63">
        <f t="shared" si="3"/>
        <v>0</v>
      </c>
      <c r="H120" s="64"/>
      <c r="I120" s="64"/>
      <c r="J120" s="65" t="str">
        <f t="shared" si="4"/>
        <v>OK</v>
      </c>
      <c r="K120" s="64"/>
      <c r="L120" s="63">
        <f t="shared" si="5"/>
        <v>0</v>
      </c>
      <c r="M120" s="51"/>
      <c r="N120" s="51"/>
      <c r="O120" s="51"/>
    </row>
    <row r="121" spans="2:15">
      <c r="B121" s="45" t="s">
        <v>161</v>
      </c>
      <c r="C121" s="46" t="str">
        <f>IF(事業計画書!$C140="","",VLOOKUP($B121,事業計画書!$B140:$N140,2))</f>
        <v/>
      </c>
      <c r="D121" s="46" t="str">
        <f>IF(事業計画書!$E140="","",VLOOKUP($B121,事業計画書!$B140:$N140,4))</f>
        <v/>
      </c>
      <c r="E121" s="46" t="str">
        <f>IF(事業計画書!$G140="","",VLOOKUP($B121,事業計画書!$B140:$N140,6))</f>
        <v/>
      </c>
      <c r="F121" s="46" t="str">
        <f>IF(事業計画書!$I140="","",VLOOKUP($B121,事業計画書!$B140:$N140,8))</f>
        <v/>
      </c>
      <c r="G121" s="63">
        <f t="shared" si="3"/>
        <v>0</v>
      </c>
      <c r="H121" s="64"/>
      <c r="I121" s="64"/>
      <c r="J121" s="65" t="str">
        <f t="shared" si="4"/>
        <v>OK</v>
      </c>
      <c r="K121" s="64"/>
      <c r="L121" s="63">
        <f t="shared" si="5"/>
        <v>0</v>
      </c>
      <c r="M121" s="51"/>
      <c r="N121" s="51"/>
      <c r="O121" s="51"/>
    </row>
    <row r="122" spans="2:15">
      <c r="B122" s="45" t="s">
        <v>162</v>
      </c>
      <c r="C122" s="46" t="str">
        <f>IF(事業計画書!$C141="","",VLOOKUP($B122,事業計画書!$B141:$N141,2))</f>
        <v/>
      </c>
      <c r="D122" s="46" t="str">
        <f>IF(事業計画書!$E141="","",VLOOKUP($B122,事業計画書!$B141:$N141,4))</f>
        <v/>
      </c>
      <c r="E122" s="46" t="str">
        <f>IF(事業計画書!$G141="","",VLOOKUP($B122,事業計画書!$B141:$N141,6))</f>
        <v/>
      </c>
      <c r="F122" s="46" t="str">
        <f>IF(事業計画書!$I141="","",VLOOKUP($B122,事業計画書!$B141:$N141,8))</f>
        <v/>
      </c>
      <c r="G122" s="63">
        <f t="shared" si="3"/>
        <v>0</v>
      </c>
      <c r="H122" s="64"/>
      <c r="I122" s="64"/>
      <c r="J122" s="65" t="str">
        <f t="shared" si="4"/>
        <v>OK</v>
      </c>
      <c r="K122" s="64"/>
      <c r="L122" s="63">
        <f t="shared" si="5"/>
        <v>0</v>
      </c>
      <c r="M122" s="51"/>
      <c r="N122" s="51"/>
      <c r="O122" s="51"/>
    </row>
    <row r="123" spans="2:15">
      <c r="B123" s="45" t="s">
        <v>163</v>
      </c>
      <c r="C123" s="46" t="str">
        <f>IF(事業計画書!$C142="","",VLOOKUP($B123,事業計画書!$B142:$N142,2))</f>
        <v/>
      </c>
      <c r="D123" s="46" t="str">
        <f>IF(事業計画書!$E142="","",VLOOKUP($B123,事業計画書!$B142:$N142,4))</f>
        <v/>
      </c>
      <c r="E123" s="46" t="str">
        <f>IF(事業計画書!$G142="","",VLOOKUP($B123,事業計画書!$B142:$N142,6))</f>
        <v/>
      </c>
      <c r="F123" s="46" t="str">
        <f>IF(事業計画書!$I142="","",VLOOKUP($B123,事業計画書!$B142:$N142,8))</f>
        <v/>
      </c>
      <c r="G123" s="63">
        <f t="shared" si="3"/>
        <v>0</v>
      </c>
      <c r="H123" s="64"/>
      <c r="I123" s="64"/>
      <c r="J123" s="65" t="str">
        <f t="shared" si="4"/>
        <v>OK</v>
      </c>
      <c r="K123" s="64"/>
      <c r="L123" s="63">
        <f t="shared" si="5"/>
        <v>0</v>
      </c>
      <c r="M123" s="51"/>
      <c r="N123" s="51"/>
      <c r="O123" s="51"/>
    </row>
    <row r="124" spans="2:15">
      <c r="B124" s="45" t="s">
        <v>164</v>
      </c>
      <c r="C124" s="46" t="str">
        <f>IF(事業計画書!$C143="","",VLOOKUP($B124,事業計画書!$B143:$N143,2))</f>
        <v/>
      </c>
      <c r="D124" s="46" t="str">
        <f>IF(事業計画書!$E143="","",VLOOKUP($B124,事業計画書!$B143:$N143,4))</f>
        <v/>
      </c>
      <c r="E124" s="46" t="str">
        <f>IF(事業計画書!$G143="","",VLOOKUP($B124,事業計画書!$B143:$N143,6))</f>
        <v/>
      </c>
      <c r="F124" s="46" t="str">
        <f>IF(事業計画書!$I143="","",VLOOKUP($B124,事業計画書!$B143:$N143,8))</f>
        <v/>
      </c>
      <c r="G124" s="63">
        <f t="shared" si="3"/>
        <v>0</v>
      </c>
      <c r="H124" s="64"/>
      <c r="I124" s="64"/>
      <c r="J124" s="65" t="str">
        <f t="shared" si="4"/>
        <v>OK</v>
      </c>
      <c r="K124" s="64"/>
      <c r="L124" s="63">
        <f t="shared" si="5"/>
        <v>0</v>
      </c>
      <c r="M124" s="51"/>
      <c r="N124" s="51"/>
      <c r="O124" s="51"/>
    </row>
    <row r="125" spans="2:15">
      <c r="B125" s="45" t="s">
        <v>165</v>
      </c>
      <c r="C125" s="46" t="str">
        <f>IF(事業計画書!$C144="","",VLOOKUP($B125,事業計画書!$B144:$N144,2))</f>
        <v/>
      </c>
      <c r="D125" s="46" t="str">
        <f>IF(事業計画書!$E144="","",VLOOKUP($B125,事業計画書!$B144:$N144,4))</f>
        <v/>
      </c>
      <c r="E125" s="46" t="str">
        <f>IF(事業計画書!$G144="","",VLOOKUP($B125,事業計画書!$B144:$N144,6))</f>
        <v/>
      </c>
      <c r="F125" s="46" t="str">
        <f>IF(事業計画書!$I144="","",VLOOKUP($B125,事業計画書!$B144:$N144,8))</f>
        <v/>
      </c>
      <c r="G125" s="63">
        <f t="shared" si="3"/>
        <v>0</v>
      </c>
      <c r="H125" s="64"/>
      <c r="I125" s="64"/>
      <c r="J125" s="65" t="str">
        <f t="shared" si="4"/>
        <v>OK</v>
      </c>
      <c r="K125" s="64"/>
      <c r="L125" s="63">
        <f t="shared" si="5"/>
        <v>0</v>
      </c>
      <c r="M125" s="51"/>
      <c r="N125" s="51"/>
      <c r="O125" s="51"/>
    </row>
    <row r="126" spans="2:15">
      <c r="B126" s="45" t="s">
        <v>166</v>
      </c>
      <c r="C126" s="46" t="str">
        <f>IF(事業計画書!$C145="","",VLOOKUP($B126,事業計画書!$B145:$N145,2))</f>
        <v/>
      </c>
      <c r="D126" s="46" t="str">
        <f>IF(事業計画書!$E145="","",VLOOKUP($B126,事業計画書!$B145:$N145,4))</f>
        <v/>
      </c>
      <c r="E126" s="46" t="str">
        <f>IF(事業計画書!$G145="","",VLOOKUP($B126,事業計画書!$B145:$N145,6))</f>
        <v/>
      </c>
      <c r="F126" s="46" t="str">
        <f>IF(事業計画書!$I145="","",VLOOKUP($B126,事業計画書!$B145:$N145,8))</f>
        <v/>
      </c>
      <c r="G126" s="63">
        <f t="shared" si="3"/>
        <v>0</v>
      </c>
      <c r="H126" s="64"/>
      <c r="I126" s="64"/>
      <c r="J126" s="65" t="str">
        <f t="shared" si="4"/>
        <v>OK</v>
      </c>
      <c r="K126" s="64"/>
      <c r="L126" s="63">
        <f t="shared" si="5"/>
        <v>0</v>
      </c>
      <c r="M126" s="51"/>
      <c r="N126" s="51"/>
      <c r="O126" s="51"/>
    </row>
    <row r="127" spans="2:15">
      <c r="B127" s="45" t="s">
        <v>167</v>
      </c>
      <c r="C127" s="46" t="str">
        <f>IF(事業計画書!$C146="","",VLOOKUP($B127,事業計画書!$B146:$N146,2))</f>
        <v/>
      </c>
      <c r="D127" s="46" t="str">
        <f>IF(事業計画書!$E146="","",VLOOKUP($B127,事業計画書!$B146:$N146,4))</f>
        <v/>
      </c>
      <c r="E127" s="46" t="str">
        <f>IF(事業計画書!$G146="","",VLOOKUP($B127,事業計画書!$B146:$N146,6))</f>
        <v/>
      </c>
      <c r="F127" s="46" t="str">
        <f>IF(事業計画書!$I146="","",VLOOKUP($B127,事業計画書!$B146:$N146,8))</f>
        <v/>
      </c>
      <c r="G127" s="63">
        <f t="shared" si="3"/>
        <v>0</v>
      </c>
      <c r="H127" s="64"/>
      <c r="I127" s="64"/>
      <c r="J127" s="65" t="str">
        <f t="shared" si="4"/>
        <v>OK</v>
      </c>
      <c r="K127" s="64"/>
      <c r="L127" s="63">
        <f t="shared" si="5"/>
        <v>0</v>
      </c>
      <c r="M127" s="51"/>
      <c r="N127" s="51"/>
      <c r="O127" s="51"/>
    </row>
    <row r="128" spans="2:15">
      <c r="B128" s="45" t="s">
        <v>168</v>
      </c>
      <c r="C128" s="46" t="str">
        <f>IF(事業計画書!$C147="","",VLOOKUP($B128,事業計画書!$B147:$N147,2))</f>
        <v/>
      </c>
      <c r="D128" s="46" t="str">
        <f>IF(事業計画書!$E147="","",VLOOKUP($B128,事業計画書!$B147:$N147,4))</f>
        <v/>
      </c>
      <c r="E128" s="46" t="str">
        <f>IF(事業計画書!$G147="","",VLOOKUP($B128,事業計画書!$B147:$N147,6))</f>
        <v/>
      </c>
      <c r="F128" s="46" t="str">
        <f>IF(事業計画書!$I147="","",VLOOKUP($B128,事業計画書!$B147:$N147,8))</f>
        <v/>
      </c>
      <c r="G128" s="63">
        <f t="shared" si="3"/>
        <v>0</v>
      </c>
      <c r="H128" s="64"/>
      <c r="I128" s="64"/>
      <c r="J128" s="65" t="str">
        <f t="shared" si="4"/>
        <v>OK</v>
      </c>
      <c r="K128" s="64"/>
      <c r="L128" s="63">
        <f t="shared" si="5"/>
        <v>0</v>
      </c>
      <c r="M128" s="51"/>
      <c r="N128" s="51"/>
      <c r="O128" s="51"/>
    </row>
    <row r="129" spans="2:15">
      <c r="B129" s="45" t="s">
        <v>169</v>
      </c>
      <c r="C129" s="46" t="str">
        <f>IF(事業計画書!$C148="","",VLOOKUP($B129,事業計画書!$B148:$N148,2))</f>
        <v/>
      </c>
      <c r="D129" s="46" t="str">
        <f>IF(事業計画書!$E148="","",VLOOKUP($B129,事業計画書!$B148:$N148,4))</f>
        <v/>
      </c>
      <c r="E129" s="46" t="str">
        <f>IF(事業計画書!$G148="","",VLOOKUP($B129,事業計画書!$B148:$N148,6))</f>
        <v/>
      </c>
      <c r="F129" s="46" t="str">
        <f>IF(事業計画書!$I148="","",VLOOKUP($B129,事業計画書!$B148:$N148,8))</f>
        <v/>
      </c>
      <c r="G129" s="63">
        <f t="shared" si="3"/>
        <v>0</v>
      </c>
      <c r="H129" s="64"/>
      <c r="I129" s="64"/>
      <c r="J129" s="65" t="str">
        <f t="shared" si="4"/>
        <v>OK</v>
      </c>
      <c r="K129" s="64"/>
      <c r="L129" s="63">
        <f t="shared" si="5"/>
        <v>0</v>
      </c>
      <c r="M129" s="51"/>
      <c r="N129" s="51"/>
      <c r="O129" s="51"/>
    </row>
    <row r="130" spans="2:15">
      <c r="B130" s="45" t="s">
        <v>170</v>
      </c>
      <c r="C130" s="46" t="str">
        <f>IF(事業計画書!$C149="","",VLOOKUP($B130,事業計画書!$B149:$N149,2))</f>
        <v/>
      </c>
      <c r="D130" s="46" t="str">
        <f>IF(事業計画書!$E149="","",VLOOKUP($B130,事業計画書!$B149:$N149,4))</f>
        <v/>
      </c>
      <c r="E130" s="46" t="str">
        <f>IF(事業計画書!$G149="","",VLOOKUP($B130,事業計画書!$B149:$N149,6))</f>
        <v/>
      </c>
      <c r="F130" s="46" t="str">
        <f>IF(事業計画書!$I149="","",VLOOKUP($B130,事業計画書!$B149:$N149,8))</f>
        <v/>
      </c>
      <c r="G130" s="63">
        <f t="shared" si="3"/>
        <v>0</v>
      </c>
      <c r="H130" s="64"/>
      <c r="I130" s="64"/>
      <c r="J130" s="65" t="str">
        <f t="shared" si="4"/>
        <v>OK</v>
      </c>
      <c r="K130" s="64"/>
      <c r="L130" s="63">
        <f t="shared" si="5"/>
        <v>0</v>
      </c>
      <c r="M130" s="51"/>
      <c r="N130" s="51"/>
      <c r="O130" s="51"/>
    </row>
    <row r="131" spans="2:15">
      <c r="B131" s="45" t="s">
        <v>171</v>
      </c>
      <c r="C131" s="46" t="str">
        <f>IF(事業計画書!$C150="","",VLOOKUP($B131,事業計画書!$B150:$N150,2))</f>
        <v/>
      </c>
      <c r="D131" s="46" t="str">
        <f>IF(事業計画書!$E150="","",VLOOKUP($B131,事業計画書!$B150:$N150,4))</f>
        <v/>
      </c>
      <c r="E131" s="46" t="str">
        <f>IF(事業計画書!$G150="","",VLOOKUP($B131,事業計画書!$B150:$N150,6))</f>
        <v/>
      </c>
      <c r="F131" s="46" t="str">
        <f>IF(事業計画書!$I150="","",VLOOKUP($B131,事業計画書!$B150:$N150,8))</f>
        <v/>
      </c>
      <c r="G131" s="63">
        <f t="shared" si="3"/>
        <v>0</v>
      </c>
      <c r="H131" s="64"/>
      <c r="I131" s="64"/>
      <c r="J131" s="65" t="str">
        <f t="shared" si="4"/>
        <v>OK</v>
      </c>
      <c r="K131" s="64"/>
      <c r="L131" s="63">
        <f t="shared" si="5"/>
        <v>0</v>
      </c>
      <c r="M131" s="51"/>
      <c r="N131" s="51"/>
      <c r="O131" s="51"/>
    </row>
    <row r="132" spans="2:15">
      <c r="B132" s="45" t="s">
        <v>172</v>
      </c>
      <c r="C132" s="46" t="str">
        <f>IF(事業計画書!$C151="","",VLOOKUP($B132,事業計画書!$B151:$N151,2))</f>
        <v/>
      </c>
      <c r="D132" s="46" t="str">
        <f>IF(事業計画書!$E151="","",VLOOKUP($B132,事業計画書!$B151:$N151,4))</f>
        <v/>
      </c>
      <c r="E132" s="46" t="str">
        <f>IF(事業計画書!$G151="","",VLOOKUP($B132,事業計画書!$B151:$N151,6))</f>
        <v/>
      </c>
      <c r="F132" s="46" t="str">
        <f>IF(事業計画書!$I151="","",VLOOKUP($B132,事業計画書!$B151:$N151,8))</f>
        <v/>
      </c>
      <c r="G132" s="63">
        <f t="shared" si="3"/>
        <v>0</v>
      </c>
      <c r="H132" s="64"/>
      <c r="I132" s="64"/>
      <c r="J132" s="65" t="str">
        <f t="shared" si="4"/>
        <v>OK</v>
      </c>
      <c r="K132" s="64"/>
      <c r="L132" s="63">
        <f t="shared" si="5"/>
        <v>0</v>
      </c>
      <c r="M132" s="51"/>
      <c r="N132" s="51"/>
      <c r="O132" s="51"/>
    </row>
    <row r="133" spans="2:15">
      <c r="B133" s="45" t="s">
        <v>173</v>
      </c>
      <c r="C133" s="46" t="str">
        <f>IF(事業計画書!$C152="","",VLOOKUP($B133,事業計画書!$B152:$N152,2))</f>
        <v/>
      </c>
      <c r="D133" s="46" t="str">
        <f>IF(事業計画書!$E152="","",VLOOKUP($B133,事業計画書!$B152:$N152,4))</f>
        <v/>
      </c>
      <c r="E133" s="46" t="str">
        <f>IF(事業計画書!$G152="","",VLOOKUP($B133,事業計画書!$B152:$N152,6))</f>
        <v/>
      </c>
      <c r="F133" s="46" t="str">
        <f>IF(事業計画書!$I152="","",VLOOKUP($B133,事業計画書!$B152:$N152,8))</f>
        <v/>
      </c>
      <c r="G133" s="63">
        <f t="shared" si="3"/>
        <v>0</v>
      </c>
      <c r="H133" s="64"/>
      <c r="I133" s="64"/>
      <c r="J133" s="65" t="str">
        <f t="shared" si="4"/>
        <v>OK</v>
      </c>
      <c r="K133" s="64"/>
      <c r="L133" s="63">
        <f t="shared" si="5"/>
        <v>0</v>
      </c>
      <c r="M133" s="51"/>
      <c r="N133" s="51"/>
      <c r="O133" s="51"/>
    </row>
    <row r="134" spans="2:15">
      <c r="B134" s="45" t="s">
        <v>174</v>
      </c>
      <c r="C134" s="46" t="str">
        <f>IF(事業計画書!$C153="","",VLOOKUP($B134,事業計画書!$B153:$N153,2))</f>
        <v/>
      </c>
      <c r="D134" s="46" t="str">
        <f>IF(事業計画書!$E153="","",VLOOKUP($B134,事業計画書!$B153:$N153,4))</f>
        <v/>
      </c>
      <c r="E134" s="46" t="str">
        <f>IF(事業計画書!$G153="","",VLOOKUP($B134,事業計画書!$B153:$N153,6))</f>
        <v/>
      </c>
      <c r="F134" s="46" t="str">
        <f>IF(事業計画書!$I153="","",VLOOKUP($B134,事業計画書!$B153:$N153,8))</f>
        <v/>
      </c>
      <c r="G134" s="63">
        <f t="shared" si="3"/>
        <v>0</v>
      </c>
      <c r="H134" s="64"/>
      <c r="I134" s="64"/>
      <c r="J134" s="65" t="str">
        <f t="shared" si="4"/>
        <v>OK</v>
      </c>
      <c r="K134" s="64"/>
      <c r="L134" s="63">
        <f t="shared" si="5"/>
        <v>0</v>
      </c>
      <c r="M134" s="51"/>
      <c r="N134" s="51"/>
      <c r="O134" s="51"/>
    </row>
    <row r="135" spans="2:15">
      <c r="B135" s="45" t="s">
        <v>175</v>
      </c>
      <c r="C135" s="46" t="str">
        <f>IF(事業計画書!$C154="","",VLOOKUP($B135,事業計画書!$B154:$N154,2))</f>
        <v/>
      </c>
      <c r="D135" s="46" t="str">
        <f>IF(事業計画書!$E154="","",VLOOKUP($B135,事業計画書!$B154:$N154,4))</f>
        <v/>
      </c>
      <c r="E135" s="46" t="str">
        <f>IF(事業計画書!$G154="","",VLOOKUP($B135,事業計画書!$B154:$N154,6))</f>
        <v/>
      </c>
      <c r="F135" s="46" t="str">
        <f>IF(事業計画書!$I154="","",VLOOKUP($B135,事業計画書!$B154:$N154,8))</f>
        <v/>
      </c>
      <c r="G135" s="63">
        <f t="shared" si="3"/>
        <v>0</v>
      </c>
      <c r="H135" s="64"/>
      <c r="I135" s="64"/>
      <c r="J135" s="65" t="str">
        <f t="shared" si="4"/>
        <v>OK</v>
      </c>
      <c r="K135" s="64"/>
      <c r="L135" s="63">
        <f t="shared" si="5"/>
        <v>0</v>
      </c>
      <c r="M135" s="51"/>
      <c r="N135" s="51"/>
      <c r="O135" s="51"/>
    </row>
    <row r="136" spans="2:15">
      <c r="B136" s="45" t="s">
        <v>176</v>
      </c>
      <c r="C136" s="46" t="str">
        <f>IF(事業計画書!$C155="","",VLOOKUP($B136,事業計画書!$B155:$N155,2))</f>
        <v/>
      </c>
      <c r="D136" s="46" t="str">
        <f>IF(事業計画書!$E155="","",VLOOKUP($B136,事業計画書!$B155:$N155,4))</f>
        <v/>
      </c>
      <c r="E136" s="46" t="str">
        <f>IF(事業計画書!$G155="","",VLOOKUP($B136,事業計画書!$B155:$N155,6))</f>
        <v/>
      </c>
      <c r="F136" s="46" t="str">
        <f>IF(事業計画書!$I155="","",VLOOKUP($B136,事業計画書!$B155:$N155,8))</f>
        <v/>
      </c>
      <c r="G136" s="63">
        <f t="shared" si="3"/>
        <v>0</v>
      </c>
      <c r="H136" s="64"/>
      <c r="I136" s="64"/>
      <c r="J136" s="65" t="str">
        <f t="shared" si="4"/>
        <v>OK</v>
      </c>
      <c r="K136" s="64"/>
      <c r="L136" s="63">
        <f t="shared" si="5"/>
        <v>0</v>
      </c>
      <c r="M136" s="51"/>
      <c r="N136" s="51"/>
      <c r="O136" s="51"/>
    </row>
    <row r="137" spans="2:15">
      <c r="B137" s="45" t="s">
        <v>177</v>
      </c>
      <c r="C137" s="46" t="str">
        <f>IF(事業計画書!$C156="","",VLOOKUP($B137,事業計画書!$B156:$N156,2))</f>
        <v/>
      </c>
      <c r="D137" s="46" t="str">
        <f>IF(事業計画書!$E156="","",VLOOKUP($B137,事業計画書!$B156:$N156,4))</f>
        <v/>
      </c>
      <c r="E137" s="46" t="str">
        <f>IF(事業計画書!$G156="","",VLOOKUP($B137,事業計画書!$B156:$N156,6))</f>
        <v/>
      </c>
      <c r="F137" s="46" t="str">
        <f>IF(事業計画書!$I156="","",VLOOKUP($B137,事業計画書!$B156:$N156,8))</f>
        <v/>
      </c>
      <c r="G137" s="63">
        <f t="shared" si="3"/>
        <v>0</v>
      </c>
      <c r="H137" s="64"/>
      <c r="I137" s="64"/>
      <c r="J137" s="65" t="str">
        <f t="shared" si="4"/>
        <v>OK</v>
      </c>
      <c r="K137" s="64"/>
      <c r="L137" s="63">
        <f t="shared" si="5"/>
        <v>0</v>
      </c>
      <c r="M137" s="51"/>
      <c r="N137" s="51"/>
      <c r="O137" s="51"/>
    </row>
    <row r="138" spans="2:15">
      <c r="B138" s="45" t="s">
        <v>178</v>
      </c>
      <c r="C138" s="46" t="str">
        <f>IF(事業計画書!$C157="","",VLOOKUP($B138,事業計画書!$B157:$N157,2))</f>
        <v/>
      </c>
      <c r="D138" s="46" t="str">
        <f>IF(事業計画書!$E157="","",VLOOKUP($B138,事業計画書!$B157:$N157,4))</f>
        <v/>
      </c>
      <c r="E138" s="46" t="str">
        <f>IF(事業計画書!$G157="","",VLOOKUP($B138,事業計画書!$B157:$N157,6))</f>
        <v/>
      </c>
      <c r="F138" s="46" t="str">
        <f>IF(事業計画書!$I157="","",VLOOKUP($B138,事業計画書!$B157:$N157,8))</f>
        <v/>
      </c>
      <c r="G138" s="63">
        <f t="shared" si="3"/>
        <v>0</v>
      </c>
      <c r="H138" s="64"/>
      <c r="I138" s="64"/>
      <c r="J138" s="65" t="str">
        <f t="shared" si="4"/>
        <v>OK</v>
      </c>
      <c r="K138" s="64"/>
      <c r="L138" s="63">
        <f t="shared" si="5"/>
        <v>0</v>
      </c>
      <c r="M138" s="51"/>
      <c r="N138" s="51"/>
      <c r="O138" s="51"/>
    </row>
    <row r="139" spans="2:15">
      <c r="B139" s="45" t="s">
        <v>179</v>
      </c>
      <c r="C139" s="46" t="str">
        <f>IF(事業計画書!$C158="","",VLOOKUP($B139,事業計画書!$B158:$N158,2))</f>
        <v/>
      </c>
      <c r="D139" s="46" t="str">
        <f>IF(事業計画書!$E158="","",VLOOKUP($B139,事業計画書!$B158:$N158,4))</f>
        <v/>
      </c>
      <c r="E139" s="46" t="str">
        <f>IF(事業計画書!$G158="","",VLOOKUP($B139,事業計画書!$B158:$N158,6))</f>
        <v/>
      </c>
      <c r="F139" s="46" t="str">
        <f>IF(事業計画書!$I158="","",VLOOKUP($B139,事業計画書!$B158:$N158,8))</f>
        <v/>
      </c>
      <c r="G139" s="63">
        <f t="shared" si="3"/>
        <v>0</v>
      </c>
      <c r="H139" s="64"/>
      <c r="I139" s="64"/>
      <c r="J139" s="65" t="str">
        <f t="shared" si="4"/>
        <v>OK</v>
      </c>
      <c r="K139" s="64"/>
      <c r="L139" s="63">
        <f t="shared" si="5"/>
        <v>0</v>
      </c>
      <c r="M139" s="51"/>
      <c r="N139" s="51"/>
      <c r="O139" s="51"/>
    </row>
    <row r="140" spans="2:15">
      <c r="B140" s="45" t="s">
        <v>180</v>
      </c>
      <c r="C140" s="46" t="str">
        <f>IF(事業計画書!$C159="","",VLOOKUP($B140,事業計画書!$B159:$N159,2))</f>
        <v/>
      </c>
      <c r="D140" s="46" t="str">
        <f>IF(事業計画書!$E159="","",VLOOKUP($B140,事業計画書!$B159:$N159,4))</f>
        <v/>
      </c>
      <c r="E140" s="46" t="str">
        <f>IF(事業計画書!$G159="","",VLOOKUP($B140,事業計画書!$B159:$N159,6))</f>
        <v/>
      </c>
      <c r="F140" s="46" t="str">
        <f>IF(事業計画書!$I159="","",VLOOKUP($B140,事業計画書!$B159:$N159,8))</f>
        <v/>
      </c>
      <c r="G140" s="63">
        <f t="shared" si="3"/>
        <v>0</v>
      </c>
      <c r="H140" s="64"/>
      <c r="I140" s="64"/>
      <c r="J140" s="65" t="str">
        <f t="shared" si="4"/>
        <v>OK</v>
      </c>
      <c r="K140" s="64"/>
      <c r="L140" s="63">
        <f t="shared" si="5"/>
        <v>0</v>
      </c>
      <c r="M140" s="51"/>
      <c r="N140" s="51"/>
      <c r="O140" s="51"/>
    </row>
    <row r="141" spans="2:15">
      <c r="B141" s="45" t="s">
        <v>181</v>
      </c>
      <c r="C141" s="46" t="str">
        <f>IF(事業計画書!$C160="","",VLOOKUP($B141,事業計画書!$B160:$N160,2))</f>
        <v/>
      </c>
      <c r="D141" s="46" t="str">
        <f>IF(事業計画書!$E160="","",VLOOKUP($B141,事業計画書!$B160:$N160,4))</f>
        <v/>
      </c>
      <c r="E141" s="46" t="str">
        <f>IF(事業計画書!$G160="","",VLOOKUP($B141,事業計画書!$B160:$N160,6))</f>
        <v/>
      </c>
      <c r="F141" s="46" t="str">
        <f>IF(事業計画書!$I160="","",VLOOKUP($B141,事業計画書!$B160:$N160,8))</f>
        <v/>
      </c>
      <c r="G141" s="63">
        <f t="shared" si="3"/>
        <v>0</v>
      </c>
      <c r="H141" s="64"/>
      <c r="I141" s="64"/>
      <c r="J141" s="65" t="str">
        <f t="shared" si="4"/>
        <v>OK</v>
      </c>
      <c r="K141" s="64"/>
      <c r="L141" s="63">
        <f t="shared" si="5"/>
        <v>0</v>
      </c>
      <c r="M141" s="51"/>
      <c r="N141" s="51"/>
      <c r="O141" s="51"/>
    </row>
    <row r="142" spans="2:15">
      <c r="B142" s="45" t="s">
        <v>182</v>
      </c>
      <c r="C142" s="46" t="str">
        <f>IF(事業計画書!$C161="","",VLOOKUP($B142,事業計画書!$B161:$N161,2))</f>
        <v/>
      </c>
      <c r="D142" s="46" t="str">
        <f>IF(事業計画書!$E161="","",VLOOKUP($B142,事業計画書!$B161:$N161,4))</f>
        <v/>
      </c>
      <c r="E142" s="46" t="str">
        <f>IF(事業計画書!$G161="","",VLOOKUP($B142,事業計画書!$B161:$N161,6))</f>
        <v/>
      </c>
      <c r="F142" s="46" t="str">
        <f>IF(事業計画書!$I161="","",VLOOKUP($B142,事業計画書!$B161:$N161,8))</f>
        <v/>
      </c>
      <c r="G142" s="63">
        <f t="shared" si="3"/>
        <v>0</v>
      </c>
      <c r="H142" s="64"/>
      <c r="I142" s="64"/>
      <c r="J142" s="65" t="str">
        <f t="shared" si="4"/>
        <v>OK</v>
      </c>
      <c r="K142" s="64"/>
      <c r="L142" s="63">
        <f t="shared" si="5"/>
        <v>0</v>
      </c>
      <c r="M142" s="51"/>
      <c r="N142" s="51"/>
      <c r="O142" s="51"/>
    </row>
    <row r="143" spans="2:15">
      <c r="B143" s="45" t="s">
        <v>183</v>
      </c>
      <c r="C143" s="46" t="str">
        <f>IF(事業計画書!$C162="","",VLOOKUP($B143,事業計画書!$B162:$N162,2))</f>
        <v/>
      </c>
      <c r="D143" s="46" t="str">
        <f>IF(事業計画書!$E162="","",VLOOKUP($B143,事業計画書!$B162:$N162,4))</f>
        <v/>
      </c>
      <c r="E143" s="46" t="str">
        <f>IF(事業計画書!$G162="","",VLOOKUP($B143,事業計画書!$B162:$N162,6))</f>
        <v/>
      </c>
      <c r="F143" s="46" t="str">
        <f>IF(事業計画書!$I162="","",VLOOKUP($B143,事業計画書!$B162:$N162,8))</f>
        <v/>
      </c>
      <c r="G143" s="63">
        <f t="shared" ref="G143:G206" si="6">H143+I143</f>
        <v>0</v>
      </c>
      <c r="H143" s="64"/>
      <c r="I143" s="64"/>
      <c r="J143" s="65" t="str">
        <f t="shared" ref="J143:J206" si="7">IF(H143=I143,"OK","NG")</f>
        <v>OK</v>
      </c>
      <c r="K143" s="64"/>
      <c r="L143" s="63">
        <f t="shared" ref="L143:L206" si="8">G143+K143</f>
        <v>0</v>
      </c>
      <c r="M143" s="51"/>
      <c r="N143" s="51"/>
      <c r="O143" s="51"/>
    </row>
    <row r="144" spans="2:15">
      <c r="B144" s="45" t="s">
        <v>184</v>
      </c>
      <c r="C144" s="46" t="str">
        <f>IF(事業計画書!$C163="","",VLOOKUP($B144,事業計画書!$B163:$N163,2))</f>
        <v/>
      </c>
      <c r="D144" s="46" t="str">
        <f>IF(事業計画書!$E163="","",VLOOKUP($B144,事業計画書!$B163:$N163,4))</f>
        <v/>
      </c>
      <c r="E144" s="46" t="str">
        <f>IF(事業計画書!$G163="","",VLOOKUP($B144,事業計画書!$B163:$N163,6))</f>
        <v/>
      </c>
      <c r="F144" s="46" t="str">
        <f>IF(事業計画書!$I163="","",VLOOKUP($B144,事業計画書!$B163:$N163,8))</f>
        <v/>
      </c>
      <c r="G144" s="63">
        <f t="shared" si="6"/>
        <v>0</v>
      </c>
      <c r="H144" s="64"/>
      <c r="I144" s="64"/>
      <c r="J144" s="65" t="str">
        <f t="shared" si="7"/>
        <v>OK</v>
      </c>
      <c r="K144" s="64"/>
      <c r="L144" s="63">
        <f t="shared" si="8"/>
        <v>0</v>
      </c>
      <c r="M144" s="51"/>
      <c r="N144" s="51"/>
      <c r="O144" s="51"/>
    </row>
    <row r="145" spans="2:15">
      <c r="B145" s="45" t="s">
        <v>185</v>
      </c>
      <c r="C145" s="46" t="str">
        <f>IF(事業計画書!$C164="","",VLOOKUP($B145,事業計画書!$B164:$N164,2))</f>
        <v/>
      </c>
      <c r="D145" s="46" t="str">
        <f>IF(事業計画書!$E164="","",VLOOKUP($B145,事業計画書!$B164:$N164,4))</f>
        <v/>
      </c>
      <c r="E145" s="46" t="str">
        <f>IF(事業計画書!$G164="","",VLOOKUP($B145,事業計画書!$B164:$N164,6))</f>
        <v/>
      </c>
      <c r="F145" s="46" t="str">
        <f>IF(事業計画書!$I164="","",VLOOKUP($B145,事業計画書!$B164:$N164,8))</f>
        <v/>
      </c>
      <c r="G145" s="63">
        <f t="shared" si="6"/>
        <v>0</v>
      </c>
      <c r="H145" s="64"/>
      <c r="I145" s="64"/>
      <c r="J145" s="65" t="str">
        <f t="shared" si="7"/>
        <v>OK</v>
      </c>
      <c r="K145" s="64"/>
      <c r="L145" s="63">
        <f t="shared" si="8"/>
        <v>0</v>
      </c>
      <c r="M145" s="51"/>
      <c r="N145" s="51"/>
      <c r="O145" s="51"/>
    </row>
    <row r="146" spans="2:15">
      <c r="B146" s="45" t="s">
        <v>186</v>
      </c>
      <c r="C146" s="46" t="str">
        <f>IF(事業計画書!$C165="","",VLOOKUP($B146,事業計画書!$B165:$N165,2))</f>
        <v/>
      </c>
      <c r="D146" s="46" t="str">
        <f>IF(事業計画書!$E165="","",VLOOKUP($B146,事業計画書!$B165:$N165,4))</f>
        <v/>
      </c>
      <c r="E146" s="46" t="str">
        <f>IF(事業計画書!$G165="","",VLOOKUP($B146,事業計画書!$B165:$N165,6))</f>
        <v/>
      </c>
      <c r="F146" s="46" t="str">
        <f>IF(事業計画書!$I165="","",VLOOKUP($B146,事業計画書!$B165:$N165,8))</f>
        <v/>
      </c>
      <c r="G146" s="63">
        <f t="shared" si="6"/>
        <v>0</v>
      </c>
      <c r="H146" s="64"/>
      <c r="I146" s="64"/>
      <c r="J146" s="65" t="str">
        <f t="shared" si="7"/>
        <v>OK</v>
      </c>
      <c r="K146" s="64"/>
      <c r="L146" s="63">
        <f t="shared" si="8"/>
        <v>0</v>
      </c>
      <c r="M146" s="51"/>
      <c r="N146" s="51"/>
      <c r="O146" s="51"/>
    </row>
    <row r="147" spans="2:15">
      <c r="B147" s="45" t="s">
        <v>187</v>
      </c>
      <c r="C147" s="46" t="str">
        <f>IF(事業計画書!$C166="","",VLOOKUP($B147,事業計画書!$B166:$N166,2))</f>
        <v/>
      </c>
      <c r="D147" s="46" t="str">
        <f>IF(事業計画書!$E166="","",VLOOKUP($B147,事業計画書!$B166:$N166,4))</f>
        <v/>
      </c>
      <c r="E147" s="46" t="str">
        <f>IF(事業計画書!$G166="","",VLOOKUP($B147,事業計画書!$B166:$N166,6))</f>
        <v/>
      </c>
      <c r="F147" s="46" t="str">
        <f>IF(事業計画書!$I166="","",VLOOKUP($B147,事業計画書!$B166:$N166,8))</f>
        <v/>
      </c>
      <c r="G147" s="63">
        <f t="shared" si="6"/>
        <v>0</v>
      </c>
      <c r="H147" s="64"/>
      <c r="I147" s="64"/>
      <c r="J147" s="65" t="str">
        <f t="shared" si="7"/>
        <v>OK</v>
      </c>
      <c r="K147" s="64"/>
      <c r="L147" s="63">
        <f t="shared" si="8"/>
        <v>0</v>
      </c>
      <c r="M147" s="51"/>
      <c r="N147" s="51"/>
      <c r="O147" s="51"/>
    </row>
    <row r="148" spans="2:15">
      <c r="B148" s="45" t="s">
        <v>188</v>
      </c>
      <c r="C148" s="46" t="str">
        <f>IF(事業計画書!$C167="","",VLOOKUP($B148,事業計画書!$B167:$N167,2))</f>
        <v/>
      </c>
      <c r="D148" s="46" t="str">
        <f>IF(事業計画書!$E167="","",VLOOKUP($B148,事業計画書!$B167:$N167,4))</f>
        <v/>
      </c>
      <c r="E148" s="46" t="str">
        <f>IF(事業計画書!$G167="","",VLOOKUP($B148,事業計画書!$B167:$N167,6))</f>
        <v/>
      </c>
      <c r="F148" s="46" t="str">
        <f>IF(事業計画書!$I167="","",VLOOKUP($B148,事業計画書!$B167:$N167,8))</f>
        <v/>
      </c>
      <c r="G148" s="63">
        <f t="shared" si="6"/>
        <v>0</v>
      </c>
      <c r="H148" s="64"/>
      <c r="I148" s="64"/>
      <c r="J148" s="65" t="str">
        <f t="shared" si="7"/>
        <v>OK</v>
      </c>
      <c r="K148" s="64"/>
      <c r="L148" s="63">
        <f t="shared" si="8"/>
        <v>0</v>
      </c>
      <c r="M148" s="51"/>
      <c r="N148" s="51"/>
      <c r="O148" s="51"/>
    </row>
    <row r="149" spans="2:15">
      <c r="B149" s="45" t="s">
        <v>189</v>
      </c>
      <c r="C149" s="46" t="str">
        <f>IF(事業計画書!$C168="","",VLOOKUP($B149,事業計画書!$B168:$N168,2))</f>
        <v/>
      </c>
      <c r="D149" s="46" t="str">
        <f>IF(事業計画書!$E168="","",VLOOKUP($B149,事業計画書!$B168:$N168,4))</f>
        <v/>
      </c>
      <c r="E149" s="46" t="str">
        <f>IF(事業計画書!$G168="","",VLOOKUP($B149,事業計画書!$B168:$N168,6))</f>
        <v/>
      </c>
      <c r="F149" s="46" t="str">
        <f>IF(事業計画書!$I168="","",VLOOKUP($B149,事業計画書!$B168:$N168,8))</f>
        <v/>
      </c>
      <c r="G149" s="63">
        <f t="shared" si="6"/>
        <v>0</v>
      </c>
      <c r="H149" s="64"/>
      <c r="I149" s="64"/>
      <c r="J149" s="65" t="str">
        <f t="shared" si="7"/>
        <v>OK</v>
      </c>
      <c r="K149" s="64"/>
      <c r="L149" s="63">
        <f t="shared" si="8"/>
        <v>0</v>
      </c>
      <c r="M149" s="51"/>
      <c r="N149" s="51"/>
      <c r="O149" s="51"/>
    </row>
    <row r="150" spans="2:15">
      <c r="B150" s="45" t="s">
        <v>190</v>
      </c>
      <c r="C150" s="46" t="str">
        <f>IF(事業計画書!$C169="","",VLOOKUP($B150,事業計画書!$B169:$N169,2))</f>
        <v/>
      </c>
      <c r="D150" s="46" t="str">
        <f>IF(事業計画書!$E169="","",VLOOKUP($B150,事業計画書!$B169:$N169,4))</f>
        <v/>
      </c>
      <c r="E150" s="46" t="str">
        <f>IF(事業計画書!$G169="","",VLOOKUP($B150,事業計画書!$B169:$N169,6))</f>
        <v/>
      </c>
      <c r="F150" s="46" t="str">
        <f>IF(事業計画書!$I169="","",VLOOKUP($B150,事業計画書!$B169:$N169,8))</f>
        <v/>
      </c>
      <c r="G150" s="63">
        <f t="shared" si="6"/>
        <v>0</v>
      </c>
      <c r="H150" s="64"/>
      <c r="I150" s="64"/>
      <c r="J150" s="65" t="str">
        <f t="shared" si="7"/>
        <v>OK</v>
      </c>
      <c r="K150" s="64"/>
      <c r="L150" s="63">
        <f t="shared" si="8"/>
        <v>0</v>
      </c>
      <c r="M150" s="51"/>
      <c r="N150" s="51"/>
      <c r="O150" s="51"/>
    </row>
    <row r="151" spans="2:15">
      <c r="B151" s="45" t="s">
        <v>191</v>
      </c>
      <c r="C151" s="46" t="str">
        <f>IF(事業計画書!$C170="","",VLOOKUP($B151,事業計画書!$B170:$N170,2))</f>
        <v/>
      </c>
      <c r="D151" s="46" t="str">
        <f>IF(事業計画書!$E170="","",VLOOKUP($B151,事業計画書!$B170:$N170,4))</f>
        <v/>
      </c>
      <c r="E151" s="46" t="str">
        <f>IF(事業計画書!$G170="","",VLOOKUP($B151,事業計画書!$B170:$N170,6))</f>
        <v/>
      </c>
      <c r="F151" s="46" t="str">
        <f>IF(事業計画書!$I170="","",VLOOKUP($B151,事業計画書!$B170:$N170,8))</f>
        <v/>
      </c>
      <c r="G151" s="63">
        <f t="shared" si="6"/>
        <v>0</v>
      </c>
      <c r="H151" s="64"/>
      <c r="I151" s="64"/>
      <c r="J151" s="65" t="str">
        <f t="shared" si="7"/>
        <v>OK</v>
      </c>
      <c r="K151" s="64"/>
      <c r="L151" s="63">
        <f t="shared" si="8"/>
        <v>0</v>
      </c>
      <c r="M151" s="51"/>
      <c r="N151" s="51"/>
      <c r="O151" s="51"/>
    </row>
    <row r="152" spans="2:15">
      <c r="B152" s="45" t="s">
        <v>192</v>
      </c>
      <c r="C152" s="46" t="str">
        <f>IF(事業計画書!$C171="","",VLOOKUP($B152,事業計画書!$B171:$N171,2))</f>
        <v/>
      </c>
      <c r="D152" s="46" t="str">
        <f>IF(事業計画書!$E171="","",VLOOKUP($B152,事業計画書!$B171:$N171,4))</f>
        <v/>
      </c>
      <c r="E152" s="46" t="str">
        <f>IF(事業計画書!$G171="","",VLOOKUP($B152,事業計画書!$B171:$N171,6))</f>
        <v/>
      </c>
      <c r="F152" s="46" t="str">
        <f>IF(事業計画書!$I171="","",VLOOKUP($B152,事業計画書!$B171:$N171,8))</f>
        <v/>
      </c>
      <c r="G152" s="63">
        <f t="shared" si="6"/>
        <v>0</v>
      </c>
      <c r="H152" s="64"/>
      <c r="I152" s="64"/>
      <c r="J152" s="65" t="str">
        <f t="shared" si="7"/>
        <v>OK</v>
      </c>
      <c r="K152" s="64"/>
      <c r="L152" s="63">
        <f t="shared" si="8"/>
        <v>0</v>
      </c>
      <c r="M152" s="51"/>
      <c r="N152" s="51"/>
      <c r="O152" s="51"/>
    </row>
    <row r="153" spans="2:15">
      <c r="B153" s="45" t="s">
        <v>193</v>
      </c>
      <c r="C153" s="46" t="str">
        <f>IF(事業計画書!$C172="","",VLOOKUP($B153,事業計画書!$B172:$N172,2))</f>
        <v/>
      </c>
      <c r="D153" s="46" t="str">
        <f>IF(事業計画書!$E172="","",VLOOKUP($B153,事業計画書!$B172:$N172,4))</f>
        <v/>
      </c>
      <c r="E153" s="46" t="str">
        <f>IF(事業計画書!$G172="","",VLOOKUP($B153,事業計画書!$B172:$N172,6))</f>
        <v/>
      </c>
      <c r="F153" s="46" t="str">
        <f>IF(事業計画書!$I172="","",VLOOKUP($B153,事業計画書!$B172:$N172,8))</f>
        <v/>
      </c>
      <c r="G153" s="63">
        <f t="shared" si="6"/>
        <v>0</v>
      </c>
      <c r="H153" s="64"/>
      <c r="I153" s="64"/>
      <c r="J153" s="65" t="str">
        <f t="shared" si="7"/>
        <v>OK</v>
      </c>
      <c r="K153" s="64"/>
      <c r="L153" s="63">
        <f t="shared" si="8"/>
        <v>0</v>
      </c>
      <c r="M153" s="51"/>
      <c r="N153" s="51"/>
      <c r="O153" s="51"/>
    </row>
    <row r="154" spans="2:15">
      <c r="B154" s="45" t="s">
        <v>194</v>
      </c>
      <c r="C154" s="46" t="str">
        <f>IF(事業計画書!$C173="","",VLOOKUP($B154,事業計画書!$B173:$N173,2))</f>
        <v/>
      </c>
      <c r="D154" s="46" t="str">
        <f>IF(事業計画書!$E173="","",VLOOKUP($B154,事業計画書!$B173:$N173,4))</f>
        <v/>
      </c>
      <c r="E154" s="46" t="str">
        <f>IF(事業計画書!$G173="","",VLOOKUP($B154,事業計画書!$B173:$N173,6))</f>
        <v/>
      </c>
      <c r="F154" s="46" t="str">
        <f>IF(事業計画書!$I173="","",VLOOKUP($B154,事業計画書!$B173:$N173,8))</f>
        <v/>
      </c>
      <c r="G154" s="63">
        <f t="shared" si="6"/>
        <v>0</v>
      </c>
      <c r="H154" s="64"/>
      <c r="I154" s="64"/>
      <c r="J154" s="65" t="str">
        <f t="shared" si="7"/>
        <v>OK</v>
      </c>
      <c r="K154" s="64"/>
      <c r="L154" s="63">
        <f t="shared" si="8"/>
        <v>0</v>
      </c>
      <c r="M154" s="51"/>
      <c r="N154" s="51"/>
      <c r="O154" s="51"/>
    </row>
    <row r="155" spans="2:15">
      <c r="B155" s="45" t="s">
        <v>195</v>
      </c>
      <c r="C155" s="46" t="str">
        <f>IF(事業計画書!$C174="","",VLOOKUP($B155,事業計画書!$B174:$N174,2))</f>
        <v/>
      </c>
      <c r="D155" s="46" t="str">
        <f>IF(事業計画書!$E174="","",VLOOKUP($B155,事業計画書!$B174:$N174,4))</f>
        <v/>
      </c>
      <c r="E155" s="46" t="str">
        <f>IF(事業計画書!$G174="","",VLOOKUP($B155,事業計画書!$B174:$N174,6))</f>
        <v/>
      </c>
      <c r="F155" s="46" t="str">
        <f>IF(事業計画書!$I174="","",VLOOKUP($B155,事業計画書!$B174:$N174,8))</f>
        <v/>
      </c>
      <c r="G155" s="63">
        <f t="shared" si="6"/>
        <v>0</v>
      </c>
      <c r="H155" s="64"/>
      <c r="I155" s="64"/>
      <c r="J155" s="65" t="str">
        <f t="shared" si="7"/>
        <v>OK</v>
      </c>
      <c r="K155" s="64"/>
      <c r="L155" s="63">
        <f t="shared" si="8"/>
        <v>0</v>
      </c>
      <c r="M155" s="51"/>
      <c r="N155" s="51"/>
      <c r="O155" s="51"/>
    </row>
    <row r="156" spans="2:15">
      <c r="B156" s="45" t="s">
        <v>196</v>
      </c>
      <c r="C156" s="46" t="str">
        <f>IF(事業計画書!$C175="","",VLOOKUP($B156,事業計画書!$B175:$N175,2))</f>
        <v/>
      </c>
      <c r="D156" s="46" t="str">
        <f>IF(事業計画書!$E175="","",VLOOKUP($B156,事業計画書!$B175:$N175,4))</f>
        <v/>
      </c>
      <c r="E156" s="46" t="str">
        <f>IF(事業計画書!$G175="","",VLOOKUP($B156,事業計画書!$B175:$N175,6))</f>
        <v/>
      </c>
      <c r="F156" s="46" t="str">
        <f>IF(事業計画書!$I175="","",VLOOKUP($B156,事業計画書!$B175:$N175,8))</f>
        <v/>
      </c>
      <c r="G156" s="63">
        <f t="shared" si="6"/>
        <v>0</v>
      </c>
      <c r="H156" s="64"/>
      <c r="I156" s="64"/>
      <c r="J156" s="65" t="str">
        <f t="shared" si="7"/>
        <v>OK</v>
      </c>
      <c r="K156" s="64"/>
      <c r="L156" s="63">
        <f t="shared" si="8"/>
        <v>0</v>
      </c>
      <c r="M156" s="51"/>
      <c r="N156" s="51"/>
      <c r="O156" s="51"/>
    </row>
    <row r="157" spans="2:15">
      <c r="B157" s="45" t="s">
        <v>197</v>
      </c>
      <c r="C157" s="46" t="str">
        <f>IF(事業計画書!$C176="","",VLOOKUP($B157,事業計画書!$B176:$N176,2))</f>
        <v/>
      </c>
      <c r="D157" s="46" t="str">
        <f>IF(事業計画書!$E176="","",VLOOKUP($B157,事業計画書!$B176:$N176,4))</f>
        <v/>
      </c>
      <c r="E157" s="46" t="str">
        <f>IF(事業計画書!$G176="","",VLOOKUP($B157,事業計画書!$B176:$N176,6))</f>
        <v/>
      </c>
      <c r="F157" s="46" t="str">
        <f>IF(事業計画書!$I176="","",VLOOKUP($B157,事業計画書!$B176:$N176,8))</f>
        <v/>
      </c>
      <c r="G157" s="63">
        <f t="shared" si="6"/>
        <v>0</v>
      </c>
      <c r="H157" s="64"/>
      <c r="I157" s="64"/>
      <c r="J157" s="65" t="str">
        <f t="shared" si="7"/>
        <v>OK</v>
      </c>
      <c r="K157" s="64"/>
      <c r="L157" s="63">
        <f t="shared" si="8"/>
        <v>0</v>
      </c>
      <c r="M157" s="51"/>
      <c r="N157" s="51"/>
      <c r="O157" s="51"/>
    </row>
    <row r="158" spans="2:15">
      <c r="B158" s="45" t="s">
        <v>198</v>
      </c>
      <c r="C158" s="46" t="str">
        <f>IF(事業計画書!$C177="","",VLOOKUP($B158,事業計画書!$B177:$N177,2))</f>
        <v/>
      </c>
      <c r="D158" s="46" t="str">
        <f>IF(事業計画書!$E177="","",VLOOKUP($B158,事業計画書!$B177:$N177,4))</f>
        <v/>
      </c>
      <c r="E158" s="46" t="str">
        <f>IF(事業計画書!$G177="","",VLOOKUP($B158,事業計画書!$B177:$N177,6))</f>
        <v/>
      </c>
      <c r="F158" s="46" t="str">
        <f>IF(事業計画書!$I177="","",VLOOKUP($B158,事業計画書!$B177:$N177,8))</f>
        <v/>
      </c>
      <c r="G158" s="63">
        <f t="shared" si="6"/>
        <v>0</v>
      </c>
      <c r="H158" s="64"/>
      <c r="I158" s="64"/>
      <c r="J158" s="65" t="str">
        <f t="shared" si="7"/>
        <v>OK</v>
      </c>
      <c r="K158" s="64"/>
      <c r="L158" s="63">
        <f t="shared" si="8"/>
        <v>0</v>
      </c>
      <c r="M158" s="51"/>
      <c r="N158" s="51"/>
      <c r="O158" s="51"/>
    </row>
    <row r="159" spans="2:15">
      <c r="B159" s="45" t="s">
        <v>199</v>
      </c>
      <c r="C159" s="46" t="str">
        <f>IF(事業計画書!$C178="","",VLOOKUP($B159,事業計画書!$B178:$N178,2))</f>
        <v/>
      </c>
      <c r="D159" s="46" t="str">
        <f>IF(事業計画書!$E178="","",VLOOKUP($B159,事業計画書!$B178:$N178,4))</f>
        <v/>
      </c>
      <c r="E159" s="46" t="str">
        <f>IF(事業計画書!$G178="","",VLOOKUP($B159,事業計画書!$B178:$N178,6))</f>
        <v/>
      </c>
      <c r="F159" s="46" t="str">
        <f>IF(事業計画書!$I178="","",VLOOKUP($B159,事業計画書!$B178:$N178,8))</f>
        <v/>
      </c>
      <c r="G159" s="63">
        <f t="shared" si="6"/>
        <v>0</v>
      </c>
      <c r="H159" s="64"/>
      <c r="I159" s="64"/>
      <c r="J159" s="65" t="str">
        <f t="shared" si="7"/>
        <v>OK</v>
      </c>
      <c r="K159" s="64"/>
      <c r="L159" s="63">
        <f t="shared" si="8"/>
        <v>0</v>
      </c>
      <c r="M159" s="51"/>
      <c r="N159" s="51"/>
      <c r="O159" s="51"/>
    </row>
    <row r="160" spans="2:15">
      <c r="B160" s="45" t="s">
        <v>200</v>
      </c>
      <c r="C160" s="46" t="str">
        <f>IF(事業計画書!$C179="","",VLOOKUP($B160,事業計画書!$B179:$N179,2))</f>
        <v/>
      </c>
      <c r="D160" s="46" t="str">
        <f>IF(事業計画書!$E179="","",VLOOKUP($B160,事業計画書!$B179:$N179,4))</f>
        <v/>
      </c>
      <c r="E160" s="46" t="str">
        <f>IF(事業計画書!$G179="","",VLOOKUP($B160,事業計画書!$B179:$N179,6))</f>
        <v/>
      </c>
      <c r="F160" s="46" t="str">
        <f>IF(事業計画書!$I179="","",VLOOKUP($B160,事業計画書!$B179:$N179,8))</f>
        <v/>
      </c>
      <c r="G160" s="63">
        <f t="shared" si="6"/>
        <v>0</v>
      </c>
      <c r="H160" s="64"/>
      <c r="I160" s="64"/>
      <c r="J160" s="65" t="str">
        <f t="shared" si="7"/>
        <v>OK</v>
      </c>
      <c r="K160" s="64"/>
      <c r="L160" s="63">
        <f t="shared" si="8"/>
        <v>0</v>
      </c>
      <c r="M160" s="51"/>
      <c r="N160" s="51"/>
      <c r="O160" s="51"/>
    </row>
    <row r="161" spans="2:15">
      <c r="B161" s="45" t="s">
        <v>201</v>
      </c>
      <c r="C161" s="46" t="str">
        <f>IF(事業計画書!$C180="","",VLOOKUP($B161,事業計画書!$B180:$N180,2))</f>
        <v/>
      </c>
      <c r="D161" s="46" t="str">
        <f>IF(事業計画書!$E180="","",VLOOKUP($B161,事業計画書!$B180:$N180,4))</f>
        <v/>
      </c>
      <c r="E161" s="46" t="str">
        <f>IF(事業計画書!$G180="","",VLOOKUP($B161,事業計画書!$B180:$N180,6))</f>
        <v/>
      </c>
      <c r="F161" s="46" t="str">
        <f>IF(事業計画書!$I180="","",VLOOKUP($B161,事業計画書!$B180:$N180,8))</f>
        <v/>
      </c>
      <c r="G161" s="63">
        <f t="shared" si="6"/>
        <v>0</v>
      </c>
      <c r="H161" s="64"/>
      <c r="I161" s="64"/>
      <c r="J161" s="65" t="str">
        <f t="shared" si="7"/>
        <v>OK</v>
      </c>
      <c r="K161" s="64"/>
      <c r="L161" s="63">
        <f t="shared" si="8"/>
        <v>0</v>
      </c>
      <c r="M161" s="51"/>
      <c r="N161" s="51"/>
      <c r="O161" s="51"/>
    </row>
    <row r="162" spans="2:15">
      <c r="B162" s="45" t="s">
        <v>202</v>
      </c>
      <c r="C162" s="46" t="str">
        <f>IF(事業計画書!$C181="","",VLOOKUP($B162,事業計画書!$B181:$N181,2))</f>
        <v/>
      </c>
      <c r="D162" s="46" t="str">
        <f>IF(事業計画書!$E181="","",VLOOKUP($B162,事業計画書!$B181:$N181,4))</f>
        <v/>
      </c>
      <c r="E162" s="46" t="str">
        <f>IF(事業計画書!$G181="","",VLOOKUP($B162,事業計画書!$B181:$N181,6))</f>
        <v/>
      </c>
      <c r="F162" s="46" t="str">
        <f>IF(事業計画書!$I181="","",VLOOKUP($B162,事業計画書!$B181:$N181,8))</f>
        <v/>
      </c>
      <c r="G162" s="63">
        <f t="shared" si="6"/>
        <v>0</v>
      </c>
      <c r="H162" s="64"/>
      <c r="I162" s="64"/>
      <c r="J162" s="65" t="str">
        <f t="shared" si="7"/>
        <v>OK</v>
      </c>
      <c r="K162" s="64"/>
      <c r="L162" s="63">
        <f t="shared" si="8"/>
        <v>0</v>
      </c>
      <c r="M162" s="51"/>
      <c r="N162" s="51"/>
      <c r="O162" s="51"/>
    </row>
    <row r="163" spans="2:15">
      <c r="B163" s="45" t="s">
        <v>203</v>
      </c>
      <c r="C163" s="46" t="str">
        <f>IF(事業計画書!$C182="","",VLOOKUP($B163,事業計画書!$B182:$N182,2))</f>
        <v/>
      </c>
      <c r="D163" s="46" t="str">
        <f>IF(事業計画書!$E182="","",VLOOKUP($B163,事業計画書!$B182:$N182,4))</f>
        <v/>
      </c>
      <c r="E163" s="46" t="str">
        <f>IF(事業計画書!$G182="","",VLOOKUP($B163,事業計画書!$B182:$N182,6))</f>
        <v/>
      </c>
      <c r="F163" s="46" t="str">
        <f>IF(事業計画書!$I182="","",VLOOKUP($B163,事業計画書!$B182:$N182,8))</f>
        <v/>
      </c>
      <c r="G163" s="63">
        <f t="shared" si="6"/>
        <v>0</v>
      </c>
      <c r="H163" s="64"/>
      <c r="I163" s="64"/>
      <c r="J163" s="65" t="str">
        <f t="shared" si="7"/>
        <v>OK</v>
      </c>
      <c r="K163" s="64"/>
      <c r="L163" s="63">
        <f t="shared" si="8"/>
        <v>0</v>
      </c>
      <c r="M163" s="51"/>
      <c r="N163" s="51"/>
      <c r="O163" s="51"/>
    </row>
    <row r="164" spans="2:15">
      <c r="B164" s="45" t="s">
        <v>204</v>
      </c>
      <c r="C164" s="46" t="str">
        <f>IF(事業計画書!$C183="","",VLOOKUP($B164,事業計画書!$B183:$N183,2))</f>
        <v/>
      </c>
      <c r="D164" s="46" t="str">
        <f>IF(事業計画書!$E183="","",VLOOKUP($B164,事業計画書!$B183:$N183,4))</f>
        <v/>
      </c>
      <c r="E164" s="46" t="str">
        <f>IF(事業計画書!$G183="","",VLOOKUP($B164,事業計画書!$B183:$N183,6))</f>
        <v/>
      </c>
      <c r="F164" s="46" t="str">
        <f>IF(事業計画書!$I183="","",VLOOKUP($B164,事業計画書!$B183:$N183,8))</f>
        <v/>
      </c>
      <c r="G164" s="63">
        <f t="shared" si="6"/>
        <v>0</v>
      </c>
      <c r="H164" s="64"/>
      <c r="I164" s="64"/>
      <c r="J164" s="65" t="str">
        <f t="shared" si="7"/>
        <v>OK</v>
      </c>
      <c r="K164" s="64"/>
      <c r="L164" s="63">
        <f t="shared" si="8"/>
        <v>0</v>
      </c>
      <c r="M164" s="51"/>
      <c r="N164" s="51"/>
      <c r="O164" s="51"/>
    </row>
    <row r="165" spans="2:15">
      <c r="B165" s="45" t="s">
        <v>205</v>
      </c>
      <c r="C165" s="46" t="str">
        <f>IF(事業計画書!$C184="","",VLOOKUP($B165,事業計画書!$B184:$N184,2))</f>
        <v/>
      </c>
      <c r="D165" s="46" t="str">
        <f>IF(事業計画書!$E184="","",VLOOKUP($B165,事業計画書!$B184:$N184,4))</f>
        <v/>
      </c>
      <c r="E165" s="46" t="str">
        <f>IF(事業計画書!$G184="","",VLOOKUP($B165,事業計画書!$B184:$N184,6))</f>
        <v/>
      </c>
      <c r="F165" s="46" t="str">
        <f>IF(事業計画書!$I184="","",VLOOKUP($B165,事業計画書!$B184:$N184,8))</f>
        <v/>
      </c>
      <c r="G165" s="63">
        <f t="shared" si="6"/>
        <v>0</v>
      </c>
      <c r="H165" s="64"/>
      <c r="I165" s="64"/>
      <c r="J165" s="65" t="str">
        <f t="shared" si="7"/>
        <v>OK</v>
      </c>
      <c r="K165" s="64"/>
      <c r="L165" s="63">
        <f t="shared" si="8"/>
        <v>0</v>
      </c>
      <c r="M165" s="51"/>
      <c r="N165" s="51"/>
      <c r="O165" s="51"/>
    </row>
    <row r="166" spans="2:15">
      <c r="B166" s="45" t="s">
        <v>206</v>
      </c>
      <c r="C166" s="46" t="str">
        <f>IF(事業計画書!$C185="","",VLOOKUP($B166,事業計画書!$B185:$N185,2))</f>
        <v/>
      </c>
      <c r="D166" s="46" t="str">
        <f>IF(事業計画書!$E185="","",VLOOKUP($B166,事業計画書!$B185:$N185,4))</f>
        <v/>
      </c>
      <c r="E166" s="46" t="str">
        <f>IF(事業計画書!$G185="","",VLOOKUP($B166,事業計画書!$B185:$N185,6))</f>
        <v/>
      </c>
      <c r="F166" s="46" t="str">
        <f>IF(事業計画書!$I185="","",VLOOKUP($B166,事業計画書!$B185:$N185,8))</f>
        <v/>
      </c>
      <c r="G166" s="63">
        <f t="shared" si="6"/>
        <v>0</v>
      </c>
      <c r="H166" s="64"/>
      <c r="I166" s="64"/>
      <c r="J166" s="65" t="str">
        <f t="shared" si="7"/>
        <v>OK</v>
      </c>
      <c r="K166" s="64"/>
      <c r="L166" s="63">
        <f t="shared" si="8"/>
        <v>0</v>
      </c>
      <c r="M166" s="51"/>
      <c r="N166" s="51"/>
      <c r="O166" s="51"/>
    </row>
    <row r="167" spans="2:15">
      <c r="B167" s="45" t="s">
        <v>207</v>
      </c>
      <c r="C167" s="46" t="str">
        <f>IF(事業計画書!$C186="","",VLOOKUP($B167,事業計画書!$B186:$N186,2))</f>
        <v/>
      </c>
      <c r="D167" s="46" t="str">
        <f>IF(事業計画書!$E186="","",VLOOKUP($B167,事業計画書!$B186:$N186,4))</f>
        <v/>
      </c>
      <c r="E167" s="46" t="str">
        <f>IF(事業計画書!$G186="","",VLOOKUP($B167,事業計画書!$B186:$N186,6))</f>
        <v/>
      </c>
      <c r="F167" s="46" t="str">
        <f>IF(事業計画書!$I186="","",VLOOKUP($B167,事業計画書!$B186:$N186,8))</f>
        <v/>
      </c>
      <c r="G167" s="63">
        <f t="shared" si="6"/>
        <v>0</v>
      </c>
      <c r="H167" s="64"/>
      <c r="I167" s="64"/>
      <c r="J167" s="65" t="str">
        <f t="shared" si="7"/>
        <v>OK</v>
      </c>
      <c r="K167" s="64"/>
      <c r="L167" s="63">
        <f t="shared" si="8"/>
        <v>0</v>
      </c>
      <c r="M167" s="51"/>
      <c r="N167" s="51"/>
      <c r="O167" s="51"/>
    </row>
    <row r="168" spans="2:15">
      <c r="B168" s="45" t="s">
        <v>208</v>
      </c>
      <c r="C168" s="46" t="str">
        <f>IF(事業計画書!$C187="","",VLOOKUP($B168,事業計画書!$B187:$N187,2))</f>
        <v/>
      </c>
      <c r="D168" s="46" t="str">
        <f>IF(事業計画書!$E187="","",VLOOKUP($B168,事業計画書!$B187:$N187,4))</f>
        <v/>
      </c>
      <c r="E168" s="46" t="str">
        <f>IF(事業計画書!$G187="","",VLOOKUP($B168,事業計画書!$B187:$N187,6))</f>
        <v/>
      </c>
      <c r="F168" s="46" t="str">
        <f>IF(事業計画書!$I187="","",VLOOKUP($B168,事業計画書!$B187:$N187,8))</f>
        <v/>
      </c>
      <c r="G168" s="63">
        <f t="shared" si="6"/>
        <v>0</v>
      </c>
      <c r="H168" s="64"/>
      <c r="I168" s="64"/>
      <c r="J168" s="65" t="str">
        <f t="shared" si="7"/>
        <v>OK</v>
      </c>
      <c r="K168" s="64"/>
      <c r="L168" s="63">
        <f t="shared" si="8"/>
        <v>0</v>
      </c>
      <c r="M168" s="51"/>
      <c r="N168" s="51"/>
      <c r="O168" s="51"/>
    </row>
    <row r="169" spans="2:15">
      <c r="B169" s="45" t="s">
        <v>209</v>
      </c>
      <c r="C169" s="46" t="str">
        <f>IF(事業計画書!$C188="","",VLOOKUP($B169,事業計画書!$B188:$N188,2))</f>
        <v/>
      </c>
      <c r="D169" s="46" t="str">
        <f>IF(事業計画書!$E188="","",VLOOKUP($B169,事業計画書!$B188:$N188,4))</f>
        <v/>
      </c>
      <c r="E169" s="46" t="str">
        <f>IF(事業計画書!$G188="","",VLOOKUP($B169,事業計画書!$B188:$N188,6))</f>
        <v/>
      </c>
      <c r="F169" s="46" t="str">
        <f>IF(事業計画書!$I188="","",VLOOKUP($B169,事業計画書!$B188:$N188,8))</f>
        <v/>
      </c>
      <c r="G169" s="63">
        <f t="shared" si="6"/>
        <v>0</v>
      </c>
      <c r="H169" s="64"/>
      <c r="I169" s="64"/>
      <c r="J169" s="65" t="str">
        <f t="shared" si="7"/>
        <v>OK</v>
      </c>
      <c r="K169" s="64"/>
      <c r="L169" s="63">
        <f t="shared" si="8"/>
        <v>0</v>
      </c>
      <c r="M169" s="51"/>
      <c r="N169" s="51"/>
      <c r="O169" s="51"/>
    </row>
    <row r="170" spans="2:15">
      <c r="B170" s="45" t="s">
        <v>210</v>
      </c>
      <c r="C170" s="46" t="str">
        <f>IF(事業計画書!$C189="","",VLOOKUP($B170,事業計画書!$B189:$N189,2))</f>
        <v/>
      </c>
      <c r="D170" s="46" t="str">
        <f>IF(事業計画書!$E189="","",VLOOKUP($B170,事業計画書!$B189:$N189,4))</f>
        <v/>
      </c>
      <c r="E170" s="46" t="str">
        <f>IF(事業計画書!$G189="","",VLOOKUP($B170,事業計画書!$B189:$N189,6))</f>
        <v/>
      </c>
      <c r="F170" s="46" t="str">
        <f>IF(事業計画書!$I189="","",VLOOKUP($B170,事業計画書!$B189:$N189,8))</f>
        <v/>
      </c>
      <c r="G170" s="63">
        <f t="shared" si="6"/>
        <v>0</v>
      </c>
      <c r="H170" s="64"/>
      <c r="I170" s="64"/>
      <c r="J170" s="65" t="str">
        <f t="shared" si="7"/>
        <v>OK</v>
      </c>
      <c r="K170" s="64"/>
      <c r="L170" s="63">
        <f t="shared" si="8"/>
        <v>0</v>
      </c>
      <c r="M170" s="51"/>
      <c r="N170" s="51"/>
      <c r="O170" s="51"/>
    </row>
    <row r="171" spans="2:15">
      <c r="B171" s="45" t="s">
        <v>211</v>
      </c>
      <c r="C171" s="46" t="str">
        <f>IF(事業計画書!$C190="","",VLOOKUP($B171,事業計画書!$B190:$N190,2))</f>
        <v/>
      </c>
      <c r="D171" s="46" t="str">
        <f>IF(事業計画書!$E190="","",VLOOKUP($B171,事業計画書!$B190:$N190,4))</f>
        <v/>
      </c>
      <c r="E171" s="46" t="str">
        <f>IF(事業計画書!$G190="","",VLOOKUP($B171,事業計画書!$B190:$N190,6))</f>
        <v/>
      </c>
      <c r="F171" s="46" t="str">
        <f>IF(事業計画書!$I190="","",VLOOKUP($B171,事業計画書!$B190:$N190,8))</f>
        <v/>
      </c>
      <c r="G171" s="63">
        <f t="shared" si="6"/>
        <v>0</v>
      </c>
      <c r="H171" s="64"/>
      <c r="I171" s="64"/>
      <c r="J171" s="65" t="str">
        <f t="shared" si="7"/>
        <v>OK</v>
      </c>
      <c r="K171" s="64"/>
      <c r="L171" s="63">
        <f t="shared" si="8"/>
        <v>0</v>
      </c>
      <c r="M171" s="51"/>
      <c r="N171" s="51"/>
      <c r="O171" s="51"/>
    </row>
    <row r="172" spans="2:15">
      <c r="B172" s="45" t="s">
        <v>212</v>
      </c>
      <c r="C172" s="46" t="str">
        <f>IF(事業計画書!$C191="","",VLOOKUP($B172,事業計画書!$B191:$N191,2))</f>
        <v/>
      </c>
      <c r="D172" s="46" t="str">
        <f>IF(事業計画書!$E191="","",VLOOKUP($B172,事業計画書!$B191:$N191,4))</f>
        <v/>
      </c>
      <c r="E172" s="46" t="str">
        <f>IF(事業計画書!$G191="","",VLOOKUP($B172,事業計画書!$B191:$N191,6))</f>
        <v/>
      </c>
      <c r="F172" s="46" t="str">
        <f>IF(事業計画書!$I191="","",VLOOKUP($B172,事業計画書!$B191:$N191,8))</f>
        <v/>
      </c>
      <c r="G172" s="63">
        <f t="shared" si="6"/>
        <v>0</v>
      </c>
      <c r="H172" s="64"/>
      <c r="I172" s="64"/>
      <c r="J172" s="65" t="str">
        <f t="shared" si="7"/>
        <v>OK</v>
      </c>
      <c r="K172" s="64"/>
      <c r="L172" s="63">
        <f t="shared" si="8"/>
        <v>0</v>
      </c>
      <c r="M172" s="51"/>
      <c r="N172" s="51"/>
      <c r="O172" s="51"/>
    </row>
    <row r="173" spans="2:15">
      <c r="B173" s="45" t="s">
        <v>213</v>
      </c>
      <c r="C173" s="46" t="str">
        <f>IF(事業計画書!$C192="","",VLOOKUP($B173,事業計画書!$B192:$N192,2))</f>
        <v/>
      </c>
      <c r="D173" s="46" t="str">
        <f>IF(事業計画書!$E192="","",VLOOKUP($B173,事業計画書!$B192:$N192,4))</f>
        <v/>
      </c>
      <c r="E173" s="46" t="str">
        <f>IF(事業計画書!$G192="","",VLOOKUP($B173,事業計画書!$B192:$N192,6))</f>
        <v/>
      </c>
      <c r="F173" s="46" t="str">
        <f>IF(事業計画書!$I192="","",VLOOKUP($B173,事業計画書!$B192:$N192,8))</f>
        <v/>
      </c>
      <c r="G173" s="63">
        <f t="shared" si="6"/>
        <v>0</v>
      </c>
      <c r="H173" s="64"/>
      <c r="I173" s="64"/>
      <c r="J173" s="65" t="str">
        <f t="shared" si="7"/>
        <v>OK</v>
      </c>
      <c r="K173" s="64"/>
      <c r="L173" s="63">
        <f t="shared" si="8"/>
        <v>0</v>
      </c>
      <c r="M173" s="51"/>
      <c r="N173" s="51"/>
      <c r="O173" s="51"/>
    </row>
    <row r="174" spans="2:15">
      <c r="B174" s="45" t="s">
        <v>214</v>
      </c>
      <c r="C174" s="46" t="str">
        <f>IF(事業計画書!$C193="","",VLOOKUP($B174,事業計画書!$B193:$N193,2))</f>
        <v/>
      </c>
      <c r="D174" s="46" t="str">
        <f>IF(事業計画書!$E193="","",VLOOKUP($B174,事業計画書!$B193:$N193,4))</f>
        <v/>
      </c>
      <c r="E174" s="46" t="str">
        <f>IF(事業計画書!$G193="","",VLOOKUP($B174,事業計画書!$B193:$N193,6))</f>
        <v/>
      </c>
      <c r="F174" s="46" t="str">
        <f>IF(事業計画書!$I193="","",VLOOKUP($B174,事業計画書!$B193:$N193,8))</f>
        <v/>
      </c>
      <c r="G174" s="63">
        <f t="shared" si="6"/>
        <v>0</v>
      </c>
      <c r="H174" s="64"/>
      <c r="I174" s="64"/>
      <c r="J174" s="65" t="str">
        <f t="shared" si="7"/>
        <v>OK</v>
      </c>
      <c r="K174" s="64"/>
      <c r="L174" s="63">
        <f t="shared" si="8"/>
        <v>0</v>
      </c>
      <c r="M174" s="51"/>
      <c r="N174" s="51"/>
      <c r="O174" s="51"/>
    </row>
    <row r="175" spans="2:15">
      <c r="B175" s="45" t="s">
        <v>215</v>
      </c>
      <c r="C175" s="46" t="str">
        <f>IF(事業計画書!$C194="","",VLOOKUP($B175,事業計画書!$B194:$N194,2))</f>
        <v/>
      </c>
      <c r="D175" s="46" t="str">
        <f>IF(事業計画書!$E194="","",VLOOKUP($B175,事業計画書!$B194:$N194,4))</f>
        <v/>
      </c>
      <c r="E175" s="46" t="str">
        <f>IF(事業計画書!$G194="","",VLOOKUP($B175,事業計画書!$B194:$N194,6))</f>
        <v/>
      </c>
      <c r="F175" s="46" t="str">
        <f>IF(事業計画書!$I194="","",VLOOKUP($B175,事業計画書!$B194:$N194,8))</f>
        <v/>
      </c>
      <c r="G175" s="63">
        <f t="shared" si="6"/>
        <v>0</v>
      </c>
      <c r="H175" s="64"/>
      <c r="I175" s="64"/>
      <c r="J175" s="65" t="str">
        <f t="shared" si="7"/>
        <v>OK</v>
      </c>
      <c r="K175" s="64"/>
      <c r="L175" s="63">
        <f t="shared" si="8"/>
        <v>0</v>
      </c>
      <c r="M175" s="51"/>
      <c r="N175" s="51"/>
      <c r="O175" s="51"/>
    </row>
    <row r="176" spans="2:15">
      <c r="B176" s="45" t="s">
        <v>216</v>
      </c>
      <c r="C176" s="46" t="str">
        <f>IF(事業計画書!$C195="","",VLOOKUP($B176,事業計画書!$B195:$N195,2))</f>
        <v/>
      </c>
      <c r="D176" s="46" t="str">
        <f>IF(事業計画書!$E195="","",VLOOKUP($B176,事業計画書!$B195:$N195,4))</f>
        <v/>
      </c>
      <c r="E176" s="46" t="str">
        <f>IF(事業計画書!$G195="","",VLOOKUP($B176,事業計画書!$B195:$N195,6))</f>
        <v/>
      </c>
      <c r="F176" s="46" t="str">
        <f>IF(事業計画書!$I195="","",VLOOKUP($B176,事業計画書!$B195:$N195,8))</f>
        <v/>
      </c>
      <c r="G176" s="63">
        <f t="shared" si="6"/>
        <v>0</v>
      </c>
      <c r="H176" s="64"/>
      <c r="I176" s="64"/>
      <c r="J176" s="65" t="str">
        <f t="shared" si="7"/>
        <v>OK</v>
      </c>
      <c r="K176" s="64"/>
      <c r="L176" s="63">
        <f t="shared" si="8"/>
        <v>0</v>
      </c>
      <c r="M176" s="51"/>
      <c r="N176" s="51"/>
      <c r="O176" s="51"/>
    </row>
    <row r="177" spans="2:15">
      <c r="B177" s="45" t="s">
        <v>217</v>
      </c>
      <c r="C177" s="46" t="str">
        <f>IF(事業計画書!$C196="","",VLOOKUP($B177,事業計画書!$B196:$N196,2))</f>
        <v/>
      </c>
      <c r="D177" s="46" t="str">
        <f>IF(事業計画書!$E196="","",VLOOKUP($B177,事業計画書!$B196:$N196,4))</f>
        <v/>
      </c>
      <c r="E177" s="46" t="str">
        <f>IF(事業計画書!$G196="","",VLOOKUP($B177,事業計画書!$B196:$N196,6))</f>
        <v/>
      </c>
      <c r="F177" s="46" t="str">
        <f>IF(事業計画書!$I196="","",VLOOKUP($B177,事業計画書!$B196:$N196,8))</f>
        <v/>
      </c>
      <c r="G177" s="63">
        <f t="shared" si="6"/>
        <v>0</v>
      </c>
      <c r="H177" s="64"/>
      <c r="I177" s="64"/>
      <c r="J177" s="65" t="str">
        <f t="shared" si="7"/>
        <v>OK</v>
      </c>
      <c r="K177" s="64"/>
      <c r="L177" s="63">
        <f t="shared" si="8"/>
        <v>0</v>
      </c>
      <c r="M177" s="51"/>
      <c r="N177" s="51"/>
      <c r="O177" s="51"/>
    </row>
    <row r="178" spans="2:15">
      <c r="B178" s="45" t="s">
        <v>218</v>
      </c>
      <c r="C178" s="46" t="str">
        <f>IF(事業計画書!$C197="","",VLOOKUP($B178,事業計画書!$B197:$N197,2))</f>
        <v/>
      </c>
      <c r="D178" s="46" t="str">
        <f>IF(事業計画書!$E197="","",VLOOKUP($B178,事業計画書!$B197:$N197,4))</f>
        <v/>
      </c>
      <c r="E178" s="46" t="str">
        <f>IF(事業計画書!$G197="","",VLOOKUP($B178,事業計画書!$B197:$N197,6))</f>
        <v/>
      </c>
      <c r="F178" s="46" t="str">
        <f>IF(事業計画書!$I197="","",VLOOKUP($B178,事業計画書!$B197:$N197,8))</f>
        <v/>
      </c>
      <c r="G178" s="63">
        <f t="shared" si="6"/>
        <v>0</v>
      </c>
      <c r="H178" s="64"/>
      <c r="I178" s="64"/>
      <c r="J178" s="65" t="str">
        <f t="shared" si="7"/>
        <v>OK</v>
      </c>
      <c r="K178" s="64"/>
      <c r="L178" s="63">
        <f t="shared" si="8"/>
        <v>0</v>
      </c>
      <c r="M178" s="51"/>
      <c r="N178" s="51"/>
      <c r="O178" s="51"/>
    </row>
    <row r="179" spans="2:15">
      <c r="B179" s="45" t="s">
        <v>219</v>
      </c>
      <c r="C179" s="46" t="str">
        <f>IF(事業計画書!$C198="","",VLOOKUP($B179,事業計画書!$B198:$N198,2))</f>
        <v/>
      </c>
      <c r="D179" s="46" t="str">
        <f>IF(事業計画書!$E198="","",VLOOKUP($B179,事業計画書!$B198:$N198,4))</f>
        <v/>
      </c>
      <c r="E179" s="46" t="str">
        <f>IF(事業計画書!$G198="","",VLOOKUP($B179,事業計画書!$B198:$N198,6))</f>
        <v/>
      </c>
      <c r="F179" s="46" t="str">
        <f>IF(事業計画書!$I198="","",VLOOKUP($B179,事業計画書!$B198:$N198,8))</f>
        <v/>
      </c>
      <c r="G179" s="63">
        <f t="shared" si="6"/>
        <v>0</v>
      </c>
      <c r="H179" s="64"/>
      <c r="I179" s="64"/>
      <c r="J179" s="65" t="str">
        <f t="shared" si="7"/>
        <v>OK</v>
      </c>
      <c r="K179" s="64"/>
      <c r="L179" s="63">
        <f t="shared" si="8"/>
        <v>0</v>
      </c>
      <c r="M179" s="51"/>
      <c r="N179" s="51"/>
      <c r="O179" s="51"/>
    </row>
    <row r="180" spans="2:15">
      <c r="B180" s="45" t="s">
        <v>220</v>
      </c>
      <c r="C180" s="46" t="str">
        <f>IF(事業計画書!$C199="","",VLOOKUP($B180,事業計画書!$B199:$N199,2))</f>
        <v/>
      </c>
      <c r="D180" s="46" t="str">
        <f>IF(事業計画書!$E199="","",VLOOKUP($B180,事業計画書!$B199:$N199,4))</f>
        <v/>
      </c>
      <c r="E180" s="46" t="str">
        <f>IF(事業計画書!$G199="","",VLOOKUP($B180,事業計画書!$B199:$N199,6))</f>
        <v/>
      </c>
      <c r="F180" s="46" t="str">
        <f>IF(事業計画書!$I199="","",VLOOKUP($B180,事業計画書!$B199:$N199,8))</f>
        <v/>
      </c>
      <c r="G180" s="63">
        <f t="shared" si="6"/>
        <v>0</v>
      </c>
      <c r="H180" s="64"/>
      <c r="I180" s="64"/>
      <c r="J180" s="65" t="str">
        <f t="shared" si="7"/>
        <v>OK</v>
      </c>
      <c r="K180" s="64"/>
      <c r="L180" s="63">
        <f t="shared" si="8"/>
        <v>0</v>
      </c>
      <c r="M180" s="51"/>
      <c r="N180" s="51"/>
      <c r="O180" s="51"/>
    </row>
    <row r="181" spans="2:15">
      <c r="B181" s="45" t="s">
        <v>221</v>
      </c>
      <c r="C181" s="46" t="str">
        <f>IF(事業計画書!$C200="","",VLOOKUP($B181,事業計画書!$B200:$N200,2))</f>
        <v/>
      </c>
      <c r="D181" s="46" t="str">
        <f>IF(事業計画書!$E200="","",VLOOKUP($B181,事業計画書!$B200:$N200,4))</f>
        <v/>
      </c>
      <c r="E181" s="46" t="str">
        <f>IF(事業計画書!$G200="","",VLOOKUP($B181,事業計画書!$B200:$N200,6))</f>
        <v/>
      </c>
      <c r="F181" s="46" t="str">
        <f>IF(事業計画書!$I200="","",VLOOKUP($B181,事業計画書!$B200:$N200,8))</f>
        <v/>
      </c>
      <c r="G181" s="63">
        <f t="shared" si="6"/>
        <v>0</v>
      </c>
      <c r="H181" s="64"/>
      <c r="I181" s="64"/>
      <c r="J181" s="65" t="str">
        <f t="shared" si="7"/>
        <v>OK</v>
      </c>
      <c r="K181" s="64"/>
      <c r="L181" s="63">
        <f t="shared" si="8"/>
        <v>0</v>
      </c>
      <c r="M181" s="51"/>
      <c r="N181" s="51"/>
      <c r="O181" s="51"/>
    </row>
    <row r="182" spans="2:15">
      <c r="B182" s="45" t="s">
        <v>222</v>
      </c>
      <c r="C182" s="46" t="str">
        <f>IF(事業計画書!$C201="","",VLOOKUP($B182,事業計画書!$B201:$N201,2))</f>
        <v/>
      </c>
      <c r="D182" s="46" t="str">
        <f>IF(事業計画書!$E201="","",VLOOKUP($B182,事業計画書!$B201:$N201,4))</f>
        <v/>
      </c>
      <c r="E182" s="46" t="str">
        <f>IF(事業計画書!$G201="","",VLOOKUP($B182,事業計画書!$B201:$N201,6))</f>
        <v/>
      </c>
      <c r="F182" s="46" t="str">
        <f>IF(事業計画書!$I201="","",VLOOKUP($B182,事業計画書!$B201:$N201,8))</f>
        <v/>
      </c>
      <c r="G182" s="63">
        <f t="shared" si="6"/>
        <v>0</v>
      </c>
      <c r="H182" s="64"/>
      <c r="I182" s="64"/>
      <c r="J182" s="65" t="str">
        <f t="shared" si="7"/>
        <v>OK</v>
      </c>
      <c r="K182" s="64"/>
      <c r="L182" s="63">
        <f t="shared" si="8"/>
        <v>0</v>
      </c>
      <c r="M182" s="51"/>
      <c r="N182" s="51"/>
      <c r="O182" s="51"/>
    </row>
    <row r="183" spans="2:15">
      <c r="B183" s="45" t="s">
        <v>223</v>
      </c>
      <c r="C183" s="46" t="str">
        <f>IF(事業計画書!$C202="","",VLOOKUP($B183,事業計画書!$B202:$N202,2))</f>
        <v/>
      </c>
      <c r="D183" s="46" t="str">
        <f>IF(事業計画書!$E202="","",VLOOKUP($B183,事業計画書!$B202:$N202,4))</f>
        <v/>
      </c>
      <c r="E183" s="46" t="str">
        <f>IF(事業計画書!$G202="","",VLOOKUP($B183,事業計画書!$B202:$N202,6))</f>
        <v/>
      </c>
      <c r="F183" s="46" t="str">
        <f>IF(事業計画書!$I202="","",VLOOKUP($B183,事業計画書!$B202:$N202,8))</f>
        <v/>
      </c>
      <c r="G183" s="63">
        <f t="shared" si="6"/>
        <v>0</v>
      </c>
      <c r="H183" s="64"/>
      <c r="I183" s="64"/>
      <c r="J183" s="65" t="str">
        <f t="shared" si="7"/>
        <v>OK</v>
      </c>
      <c r="K183" s="64"/>
      <c r="L183" s="63">
        <f t="shared" si="8"/>
        <v>0</v>
      </c>
      <c r="M183" s="51"/>
      <c r="N183" s="51"/>
      <c r="O183" s="51"/>
    </row>
    <row r="184" spans="2:15">
      <c r="B184" s="45" t="s">
        <v>224</v>
      </c>
      <c r="C184" s="46" t="str">
        <f>IF(事業計画書!$C203="","",VLOOKUP($B184,事業計画書!$B203:$N203,2))</f>
        <v/>
      </c>
      <c r="D184" s="46" t="str">
        <f>IF(事業計画書!$E203="","",VLOOKUP($B184,事業計画書!$B203:$N203,4))</f>
        <v/>
      </c>
      <c r="E184" s="46" t="str">
        <f>IF(事業計画書!$G203="","",VLOOKUP($B184,事業計画書!$B203:$N203,6))</f>
        <v/>
      </c>
      <c r="F184" s="46" t="str">
        <f>IF(事業計画書!$I203="","",VLOOKUP($B184,事業計画書!$B203:$N203,8))</f>
        <v/>
      </c>
      <c r="G184" s="63">
        <f t="shared" si="6"/>
        <v>0</v>
      </c>
      <c r="H184" s="64"/>
      <c r="I184" s="64"/>
      <c r="J184" s="65" t="str">
        <f t="shared" si="7"/>
        <v>OK</v>
      </c>
      <c r="K184" s="64"/>
      <c r="L184" s="63">
        <f t="shared" si="8"/>
        <v>0</v>
      </c>
      <c r="M184" s="51"/>
      <c r="N184" s="51"/>
      <c r="O184" s="51"/>
    </row>
    <row r="185" spans="2:15">
      <c r="B185" s="45" t="s">
        <v>225</v>
      </c>
      <c r="C185" s="46" t="str">
        <f>IF(事業計画書!$C204="","",VLOOKUP($B185,事業計画書!$B204:$N204,2))</f>
        <v/>
      </c>
      <c r="D185" s="46" t="str">
        <f>IF(事業計画書!$E204="","",VLOOKUP($B185,事業計画書!$B204:$N204,4))</f>
        <v/>
      </c>
      <c r="E185" s="46" t="str">
        <f>IF(事業計画書!$G204="","",VLOOKUP($B185,事業計画書!$B204:$N204,6))</f>
        <v/>
      </c>
      <c r="F185" s="46" t="str">
        <f>IF(事業計画書!$I204="","",VLOOKUP($B185,事業計画書!$B204:$N204,8))</f>
        <v/>
      </c>
      <c r="G185" s="63">
        <f t="shared" si="6"/>
        <v>0</v>
      </c>
      <c r="H185" s="64"/>
      <c r="I185" s="64"/>
      <c r="J185" s="65" t="str">
        <f t="shared" si="7"/>
        <v>OK</v>
      </c>
      <c r="K185" s="64"/>
      <c r="L185" s="63">
        <f t="shared" si="8"/>
        <v>0</v>
      </c>
      <c r="M185" s="51"/>
      <c r="N185" s="51"/>
      <c r="O185" s="51"/>
    </row>
    <row r="186" spans="2:15">
      <c r="B186" s="45" t="s">
        <v>226</v>
      </c>
      <c r="C186" s="46" t="str">
        <f>IF(事業計画書!$C205="","",VLOOKUP($B186,事業計画書!$B205:$N205,2))</f>
        <v/>
      </c>
      <c r="D186" s="46" t="str">
        <f>IF(事業計画書!$E205="","",VLOOKUP($B186,事業計画書!$B205:$N205,4))</f>
        <v/>
      </c>
      <c r="E186" s="46" t="str">
        <f>IF(事業計画書!$G205="","",VLOOKUP($B186,事業計画書!$B205:$N205,6))</f>
        <v/>
      </c>
      <c r="F186" s="46" t="str">
        <f>IF(事業計画書!$I205="","",VLOOKUP($B186,事業計画書!$B205:$N205,8))</f>
        <v/>
      </c>
      <c r="G186" s="63">
        <f t="shared" si="6"/>
        <v>0</v>
      </c>
      <c r="H186" s="64"/>
      <c r="I186" s="64"/>
      <c r="J186" s="65" t="str">
        <f t="shared" si="7"/>
        <v>OK</v>
      </c>
      <c r="K186" s="64"/>
      <c r="L186" s="63">
        <f t="shared" si="8"/>
        <v>0</v>
      </c>
      <c r="M186" s="51"/>
      <c r="N186" s="51"/>
      <c r="O186" s="51"/>
    </row>
    <row r="187" spans="2:15">
      <c r="B187" s="45" t="s">
        <v>227</v>
      </c>
      <c r="C187" s="46" t="str">
        <f>IF(事業計画書!$C206="","",VLOOKUP($B187,事業計画書!$B206:$N206,2))</f>
        <v/>
      </c>
      <c r="D187" s="46" t="str">
        <f>IF(事業計画書!$E206="","",VLOOKUP($B187,事業計画書!$B206:$N206,4))</f>
        <v/>
      </c>
      <c r="E187" s="46" t="str">
        <f>IF(事業計画書!$G206="","",VLOOKUP($B187,事業計画書!$B206:$N206,6))</f>
        <v/>
      </c>
      <c r="F187" s="46" t="str">
        <f>IF(事業計画書!$I206="","",VLOOKUP($B187,事業計画書!$B206:$N206,8))</f>
        <v/>
      </c>
      <c r="G187" s="63">
        <f t="shared" si="6"/>
        <v>0</v>
      </c>
      <c r="H187" s="64"/>
      <c r="I187" s="64"/>
      <c r="J187" s="65" t="str">
        <f t="shared" si="7"/>
        <v>OK</v>
      </c>
      <c r="K187" s="64"/>
      <c r="L187" s="63">
        <f t="shared" si="8"/>
        <v>0</v>
      </c>
      <c r="M187" s="51"/>
      <c r="N187" s="51"/>
      <c r="O187" s="51"/>
    </row>
    <row r="188" spans="2:15">
      <c r="B188" s="45" t="s">
        <v>228</v>
      </c>
      <c r="C188" s="46" t="str">
        <f>IF(事業計画書!$C207="","",VLOOKUP($B188,事業計画書!$B207:$N207,2))</f>
        <v/>
      </c>
      <c r="D188" s="46" t="str">
        <f>IF(事業計画書!$E207="","",VLOOKUP($B188,事業計画書!$B207:$N207,4))</f>
        <v/>
      </c>
      <c r="E188" s="46" t="str">
        <f>IF(事業計画書!$G207="","",VLOOKUP($B188,事業計画書!$B207:$N207,6))</f>
        <v/>
      </c>
      <c r="F188" s="46" t="str">
        <f>IF(事業計画書!$I207="","",VLOOKUP($B188,事業計画書!$B207:$N207,8))</f>
        <v/>
      </c>
      <c r="G188" s="63">
        <f t="shared" si="6"/>
        <v>0</v>
      </c>
      <c r="H188" s="64"/>
      <c r="I188" s="64"/>
      <c r="J188" s="65" t="str">
        <f t="shared" si="7"/>
        <v>OK</v>
      </c>
      <c r="K188" s="64"/>
      <c r="L188" s="63">
        <f t="shared" si="8"/>
        <v>0</v>
      </c>
      <c r="M188" s="51"/>
      <c r="N188" s="51"/>
      <c r="O188" s="51"/>
    </row>
    <row r="189" spans="2:15">
      <c r="B189" s="45" t="s">
        <v>229</v>
      </c>
      <c r="C189" s="46" t="str">
        <f>IF(事業計画書!$C208="","",VLOOKUP($B189,事業計画書!$B208:$N208,2))</f>
        <v/>
      </c>
      <c r="D189" s="46" t="str">
        <f>IF(事業計画書!$E208="","",VLOOKUP($B189,事業計画書!$B208:$N208,4))</f>
        <v/>
      </c>
      <c r="E189" s="46" t="str">
        <f>IF(事業計画書!$G208="","",VLOOKUP($B189,事業計画書!$B208:$N208,6))</f>
        <v/>
      </c>
      <c r="F189" s="46" t="str">
        <f>IF(事業計画書!$I208="","",VLOOKUP($B189,事業計画書!$B208:$N208,8))</f>
        <v/>
      </c>
      <c r="G189" s="63">
        <f t="shared" si="6"/>
        <v>0</v>
      </c>
      <c r="H189" s="64"/>
      <c r="I189" s="64"/>
      <c r="J189" s="65" t="str">
        <f t="shared" si="7"/>
        <v>OK</v>
      </c>
      <c r="K189" s="64"/>
      <c r="L189" s="63">
        <f t="shared" si="8"/>
        <v>0</v>
      </c>
      <c r="M189" s="51"/>
      <c r="N189" s="51"/>
      <c r="O189" s="51"/>
    </row>
    <row r="190" spans="2:15">
      <c r="B190" s="45" t="s">
        <v>230</v>
      </c>
      <c r="C190" s="46" t="str">
        <f>IF(事業計画書!$C209="","",VLOOKUP($B190,事業計画書!$B209:$N209,2))</f>
        <v/>
      </c>
      <c r="D190" s="46" t="str">
        <f>IF(事業計画書!$E209="","",VLOOKUP($B190,事業計画書!$B209:$N209,4))</f>
        <v/>
      </c>
      <c r="E190" s="46" t="str">
        <f>IF(事業計画書!$G209="","",VLOOKUP($B190,事業計画書!$B209:$N209,6))</f>
        <v/>
      </c>
      <c r="F190" s="46" t="str">
        <f>IF(事業計画書!$I209="","",VLOOKUP($B190,事業計画書!$B209:$N209,8))</f>
        <v/>
      </c>
      <c r="G190" s="63">
        <f t="shared" si="6"/>
        <v>0</v>
      </c>
      <c r="H190" s="64"/>
      <c r="I190" s="64"/>
      <c r="J190" s="65" t="str">
        <f t="shared" si="7"/>
        <v>OK</v>
      </c>
      <c r="K190" s="64"/>
      <c r="L190" s="63">
        <f t="shared" si="8"/>
        <v>0</v>
      </c>
      <c r="M190" s="51"/>
      <c r="N190" s="51"/>
      <c r="O190" s="51"/>
    </row>
    <row r="191" spans="2:15">
      <c r="B191" s="45" t="s">
        <v>231</v>
      </c>
      <c r="C191" s="46" t="str">
        <f>IF(事業計画書!$C210="","",VLOOKUP($B191,事業計画書!$B210:$N210,2))</f>
        <v/>
      </c>
      <c r="D191" s="46" t="str">
        <f>IF(事業計画書!$E210="","",VLOOKUP($B191,事業計画書!$B210:$N210,4))</f>
        <v/>
      </c>
      <c r="E191" s="46" t="str">
        <f>IF(事業計画書!$G210="","",VLOOKUP($B191,事業計画書!$B210:$N210,6))</f>
        <v/>
      </c>
      <c r="F191" s="46" t="str">
        <f>IF(事業計画書!$I210="","",VLOOKUP($B191,事業計画書!$B210:$N210,8))</f>
        <v/>
      </c>
      <c r="G191" s="63">
        <f t="shared" si="6"/>
        <v>0</v>
      </c>
      <c r="H191" s="64"/>
      <c r="I191" s="64"/>
      <c r="J191" s="65" t="str">
        <f t="shared" si="7"/>
        <v>OK</v>
      </c>
      <c r="K191" s="64"/>
      <c r="L191" s="63">
        <f t="shared" si="8"/>
        <v>0</v>
      </c>
      <c r="M191" s="51"/>
      <c r="N191" s="51"/>
      <c r="O191" s="51"/>
    </row>
    <row r="192" spans="2:15">
      <c r="B192" s="45" t="s">
        <v>232</v>
      </c>
      <c r="C192" s="46" t="str">
        <f>IF(事業計画書!$C211="","",VLOOKUP($B192,事業計画書!$B211:$N211,2))</f>
        <v/>
      </c>
      <c r="D192" s="46" t="str">
        <f>IF(事業計画書!$E211="","",VLOOKUP($B192,事業計画書!$B211:$N211,4))</f>
        <v/>
      </c>
      <c r="E192" s="46" t="str">
        <f>IF(事業計画書!$G211="","",VLOOKUP($B192,事業計画書!$B211:$N211,6))</f>
        <v/>
      </c>
      <c r="F192" s="46" t="str">
        <f>IF(事業計画書!$I211="","",VLOOKUP($B192,事業計画書!$B211:$N211,8))</f>
        <v/>
      </c>
      <c r="G192" s="63">
        <f t="shared" si="6"/>
        <v>0</v>
      </c>
      <c r="H192" s="64"/>
      <c r="I192" s="64"/>
      <c r="J192" s="65" t="str">
        <f t="shared" si="7"/>
        <v>OK</v>
      </c>
      <c r="K192" s="64"/>
      <c r="L192" s="63">
        <f t="shared" si="8"/>
        <v>0</v>
      </c>
      <c r="M192" s="51"/>
      <c r="N192" s="51"/>
      <c r="O192" s="51"/>
    </row>
    <row r="193" spans="2:15">
      <c r="B193" s="45" t="s">
        <v>233</v>
      </c>
      <c r="C193" s="46" t="str">
        <f>IF(事業計画書!$C212="","",VLOOKUP($B193,事業計画書!$B212:$N212,2))</f>
        <v/>
      </c>
      <c r="D193" s="46" t="str">
        <f>IF(事業計画書!$E212="","",VLOOKUP($B193,事業計画書!$B212:$N212,4))</f>
        <v/>
      </c>
      <c r="E193" s="46" t="str">
        <f>IF(事業計画書!$G212="","",VLOOKUP($B193,事業計画書!$B212:$N212,6))</f>
        <v/>
      </c>
      <c r="F193" s="46" t="str">
        <f>IF(事業計画書!$I212="","",VLOOKUP($B193,事業計画書!$B212:$N212,8))</f>
        <v/>
      </c>
      <c r="G193" s="63">
        <f t="shared" si="6"/>
        <v>0</v>
      </c>
      <c r="H193" s="64"/>
      <c r="I193" s="64"/>
      <c r="J193" s="65" t="str">
        <f t="shared" si="7"/>
        <v>OK</v>
      </c>
      <c r="K193" s="64"/>
      <c r="L193" s="63">
        <f t="shared" si="8"/>
        <v>0</v>
      </c>
      <c r="M193" s="51"/>
      <c r="N193" s="51"/>
      <c r="O193" s="51"/>
    </row>
    <row r="194" spans="2:15">
      <c r="B194" s="45" t="s">
        <v>234</v>
      </c>
      <c r="C194" s="46" t="str">
        <f>IF(事業計画書!$C213="","",VLOOKUP($B194,事業計画書!$B213:$N213,2))</f>
        <v/>
      </c>
      <c r="D194" s="46" t="str">
        <f>IF(事業計画書!$E213="","",VLOOKUP($B194,事業計画書!$B213:$N213,4))</f>
        <v/>
      </c>
      <c r="E194" s="46" t="str">
        <f>IF(事業計画書!$G213="","",VLOOKUP($B194,事業計画書!$B213:$N213,6))</f>
        <v/>
      </c>
      <c r="F194" s="46" t="str">
        <f>IF(事業計画書!$I213="","",VLOOKUP($B194,事業計画書!$B213:$N213,8))</f>
        <v/>
      </c>
      <c r="G194" s="63">
        <f t="shared" si="6"/>
        <v>0</v>
      </c>
      <c r="H194" s="64"/>
      <c r="I194" s="64"/>
      <c r="J194" s="65" t="str">
        <f t="shared" si="7"/>
        <v>OK</v>
      </c>
      <c r="K194" s="64"/>
      <c r="L194" s="63">
        <f t="shared" si="8"/>
        <v>0</v>
      </c>
      <c r="M194" s="51"/>
      <c r="N194" s="51"/>
      <c r="O194" s="51"/>
    </row>
    <row r="195" spans="2:15">
      <c r="B195" s="45" t="s">
        <v>235</v>
      </c>
      <c r="C195" s="46" t="str">
        <f>IF(事業計画書!$C214="","",VLOOKUP($B195,事業計画書!$B214:$N214,2))</f>
        <v/>
      </c>
      <c r="D195" s="46" t="str">
        <f>IF(事業計画書!$E214="","",VLOOKUP($B195,事業計画書!$B214:$N214,4))</f>
        <v/>
      </c>
      <c r="E195" s="46" t="str">
        <f>IF(事業計画書!$G214="","",VLOOKUP($B195,事業計画書!$B214:$N214,6))</f>
        <v/>
      </c>
      <c r="F195" s="46" t="str">
        <f>IF(事業計画書!$I214="","",VLOOKUP($B195,事業計画書!$B214:$N214,8))</f>
        <v/>
      </c>
      <c r="G195" s="63">
        <f t="shared" si="6"/>
        <v>0</v>
      </c>
      <c r="H195" s="64"/>
      <c r="I195" s="64"/>
      <c r="J195" s="65" t="str">
        <f t="shared" si="7"/>
        <v>OK</v>
      </c>
      <c r="K195" s="64"/>
      <c r="L195" s="63">
        <f t="shared" si="8"/>
        <v>0</v>
      </c>
      <c r="M195" s="51"/>
      <c r="N195" s="51"/>
      <c r="O195" s="51"/>
    </row>
    <row r="196" spans="2:15">
      <c r="B196" s="45" t="s">
        <v>236</v>
      </c>
      <c r="C196" s="46" t="str">
        <f>IF(事業計画書!$C215="","",VLOOKUP($B196,事業計画書!$B215:$N215,2))</f>
        <v/>
      </c>
      <c r="D196" s="46" t="str">
        <f>IF(事業計画書!$E215="","",VLOOKUP($B196,事業計画書!$B215:$N215,4))</f>
        <v/>
      </c>
      <c r="E196" s="46" t="str">
        <f>IF(事業計画書!$G215="","",VLOOKUP($B196,事業計画書!$B215:$N215,6))</f>
        <v/>
      </c>
      <c r="F196" s="46" t="str">
        <f>IF(事業計画書!$I215="","",VLOOKUP($B196,事業計画書!$B215:$N215,8))</f>
        <v/>
      </c>
      <c r="G196" s="63">
        <f t="shared" si="6"/>
        <v>0</v>
      </c>
      <c r="H196" s="64"/>
      <c r="I196" s="64"/>
      <c r="J196" s="65" t="str">
        <f t="shared" si="7"/>
        <v>OK</v>
      </c>
      <c r="K196" s="64"/>
      <c r="L196" s="63">
        <f t="shared" si="8"/>
        <v>0</v>
      </c>
      <c r="M196" s="51"/>
      <c r="N196" s="51"/>
      <c r="O196" s="51"/>
    </row>
    <row r="197" spans="2:15">
      <c r="B197" s="45" t="s">
        <v>237</v>
      </c>
      <c r="C197" s="46" t="str">
        <f>IF(事業計画書!$C216="","",VLOOKUP($B197,事業計画書!$B216:$N216,2))</f>
        <v/>
      </c>
      <c r="D197" s="46" t="str">
        <f>IF(事業計画書!$E216="","",VLOOKUP($B197,事業計画書!$B216:$N216,4))</f>
        <v/>
      </c>
      <c r="E197" s="46" t="str">
        <f>IF(事業計画書!$G216="","",VLOOKUP($B197,事業計画書!$B216:$N216,6))</f>
        <v/>
      </c>
      <c r="F197" s="46" t="str">
        <f>IF(事業計画書!$I216="","",VLOOKUP($B197,事業計画書!$B216:$N216,8))</f>
        <v/>
      </c>
      <c r="G197" s="63">
        <f t="shared" si="6"/>
        <v>0</v>
      </c>
      <c r="H197" s="64"/>
      <c r="I197" s="64"/>
      <c r="J197" s="65" t="str">
        <f t="shared" si="7"/>
        <v>OK</v>
      </c>
      <c r="K197" s="64"/>
      <c r="L197" s="63">
        <f t="shared" si="8"/>
        <v>0</v>
      </c>
      <c r="M197" s="51"/>
      <c r="N197" s="51"/>
      <c r="O197" s="51"/>
    </row>
    <row r="198" spans="2:15">
      <c r="B198" s="45" t="s">
        <v>238</v>
      </c>
      <c r="C198" s="46" t="str">
        <f>IF(事業計画書!$C217="","",VLOOKUP($B198,事業計画書!$B217:$N217,2))</f>
        <v/>
      </c>
      <c r="D198" s="46" t="str">
        <f>IF(事業計画書!$E217="","",VLOOKUP($B198,事業計画書!$B217:$N217,4))</f>
        <v/>
      </c>
      <c r="E198" s="46" t="str">
        <f>IF(事業計画書!$G217="","",VLOOKUP($B198,事業計画書!$B217:$N217,6))</f>
        <v/>
      </c>
      <c r="F198" s="46" t="str">
        <f>IF(事業計画書!$I217="","",VLOOKUP($B198,事業計画書!$B217:$N217,8))</f>
        <v/>
      </c>
      <c r="G198" s="63">
        <f t="shared" si="6"/>
        <v>0</v>
      </c>
      <c r="H198" s="64"/>
      <c r="I198" s="64"/>
      <c r="J198" s="65" t="str">
        <f t="shared" si="7"/>
        <v>OK</v>
      </c>
      <c r="K198" s="64"/>
      <c r="L198" s="63">
        <f t="shared" si="8"/>
        <v>0</v>
      </c>
      <c r="M198" s="51"/>
      <c r="N198" s="51"/>
      <c r="O198" s="51"/>
    </row>
    <row r="199" spans="2:15">
      <c r="B199" s="45" t="s">
        <v>239</v>
      </c>
      <c r="C199" s="46" t="str">
        <f>IF(事業計画書!$C218="","",VLOOKUP($B199,事業計画書!$B218:$N218,2))</f>
        <v/>
      </c>
      <c r="D199" s="46" t="str">
        <f>IF(事業計画書!$E218="","",VLOOKUP($B199,事業計画書!$B218:$N218,4))</f>
        <v/>
      </c>
      <c r="E199" s="46" t="str">
        <f>IF(事業計画書!$G218="","",VLOOKUP($B199,事業計画書!$B218:$N218,6))</f>
        <v/>
      </c>
      <c r="F199" s="46" t="str">
        <f>IF(事業計画書!$I218="","",VLOOKUP($B199,事業計画書!$B218:$N218,8))</f>
        <v/>
      </c>
      <c r="G199" s="63">
        <f t="shared" si="6"/>
        <v>0</v>
      </c>
      <c r="H199" s="64"/>
      <c r="I199" s="64"/>
      <c r="J199" s="65" t="str">
        <f t="shared" si="7"/>
        <v>OK</v>
      </c>
      <c r="K199" s="64"/>
      <c r="L199" s="63">
        <f t="shared" si="8"/>
        <v>0</v>
      </c>
      <c r="M199" s="51"/>
      <c r="N199" s="51"/>
      <c r="O199" s="51"/>
    </row>
    <row r="200" spans="2:15">
      <c r="B200" s="45" t="s">
        <v>240</v>
      </c>
      <c r="C200" s="46" t="str">
        <f>IF(事業計画書!$C219="","",VLOOKUP($B200,事業計画書!$B219:$N219,2))</f>
        <v/>
      </c>
      <c r="D200" s="46" t="str">
        <f>IF(事業計画書!$E219="","",VLOOKUP($B200,事業計画書!$B219:$N219,4))</f>
        <v/>
      </c>
      <c r="E200" s="46" t="str">
        <f>IF(事業計画書!$G219="","",VLOOKUP($B200,事業計画書!$B219:$N219,6))</f>
        <v/>
      </c>
      <c r="F200" s="46" t="str">
        <f>IF(事業計画書!$I219="","",VLOOKUP($B200,事業計画書!$B219:$N219,8))</f>
        <v/>
      </c>
      <c r="G200" s="63">
        <f t="shared" si="6"/>
        <v>0</v>
      </c>
      <c r="H200" s="64"/>
      <c r="I200" s="64"/>
      <c r="J200" s="65" t="str">
        <f t="shared" si="7"/>
        <v>OK</v>
      </c>
      <c r="K200" s="64"/>
      <c r="L200" s="63">
        <f t="shared" si="8"/>
        <v>0</v>
      </c>
      <c r="M200" s="51"/>
      <c r="N200" s="51"/>
      <c r="O200" s="51"/>
    </row>
    <row r="201" spans="2:15">
      <c r="B201" s="45" t="s">
        <v>241</v>
      </c>
      <c r="C201" s="46" t="str">
        <f>IF(事業計画書!$C220="","",VLOOKUP($B201,事業計画書!$B220:$N220,2))</f>
        <v/>
      </c>
      <c r="D201" s="46" t="str">
        <f>IF(事業計画書!$E220="","",VLOOKUP($B201,事業計画書!$B220:$N220,4))</f>
        <v/>
      </c>
      <c r="E201" s="46" t="str">
        <f>IF(事業計画書!$G220="","",VLOOKUP($B201,事業計画書!$B220:$N220,6))</f>
        <v/>
      </c>
      <c r="F201" s="46" t="str">
        <f>IF(事業計画書!$I220="","",VLOOKUP($B201,事業計画書!$B220:$N220,8))</f>
        <v/>
      </c>
      <c r="G201" s="63">
        <f t="shared" si="6"/>
        <v>0</v>
      </c>
      <c r="H201" s="64"/>
      <c r="I201" s="64"/>
      <c r="J201" s="65" t="str">
        <f t="shared" si="7"/>
        <v>OK</v>
      </c>
      <c r="K201" s="64"/>
      <c r="L201" s="63">
        <f t="shared" si="8"/>
        <v>0</v>
      </c>
      <c r="M201" s="51"/>
      <c r="N201" s="51"/>
      <c r="O201" s="51"/>
    </row>
    <row r="202" spans="2:15">
      <c r="B202" s="45" t="s">
        <v>242</v>
      </c>
      <c r="C202" s="46" t="str">
        <f>IF(事業計画書!$C221="","",VLOOKUP($B202,事業計画書!$B221:$N221,2))</f>
        <v/>
      </c>
      <c r="D202" s="46" t="str">
        <f>IF(事業計画書!$E221="","",VLOOKUP($B202,事業計画書!$B221:$N221,4))</f>
        <v/>
      </c>
      <c r="E202" s="46" t="str">
        <f>IF(事業計画書!$G221="","",VLOOKUP($B202,事業計画書!$B221:$N221,6))</f>
        <v/>
      </c>
      <c r="F202" s="46" t="str">
        <f>IF(事業計画書!$I221="","",VLOOKUP($B202,事業計画書!$B221:$N221,8))</f>
        <v/>
      </c>
      <c r="G202" s="63">
        <f t="shared" si="6"/>
        <v>0</v>
      </c>
      <c r="H202" s="64"/>
      <c r="I202" s="64"/>
      <c r="J202" s="65" t="str">
        <f t="shared" si="7"/>
        <v>OK</v>
      </c>
      <c r="K202" s="64"/>
      <c r="L202" s="63">
        <f t="shared" si="8"/>
        <v>0</v>
      </c>
      <c r="M202" s="51"/>
      <c r="N202" s="51"/>
      <c r="O202" s="51"/>
    </row>
    <row r="203" spans="2:15">
      <c r="B203" s="45" t="s">
        <v>243</v>
      </c>
      <c r="C203" s="46" t="str">
        <f>IF(事業計画書!$C222="","",VLOOKUP($B203,事業計画書!$B222:$N222,2))</f>
        <v/>
      </c>
      <c r="D203" s="46" t="str">
        <f>IF(事業計画書!$E222="","",VLOOKUP($B203,事業計画書!$B222:$N222,4))</f>
        <v/>
      </c>
      <c r="E203" s="46" t="str">
        <f>IF(事業計画書!$G222="","",VLOOKUP($B203,事業計画書!$B222:$N222,6))</f>
        <v/>
      </c>
      <c r="F203" s="46" t="str">
        <f>IF(事業計画書!$I222="","",VLOOKUP($B203,事業計画書!$B222:$N222,8))</f>
        <v/>
      </c>
      <c r="G203" s="63">
        <f t="shared" si="6"/>
        <v>0</v>
      </c>
      <c r="H203" s="64"/>
      <c r="I203" s="64"/>
      <c r="J203" s="65" t="str">
        <f t="shared" si="7"/>
        <v>OK</v>
      </c>
      <c r="K203" s="64"/>
      <c r="L203" s="63">
        <f t="shared" si="8"/>
        <v>0</v>
      </c>
      <c r="M203" s="51"/>
      <c r="N203" s="51"/>
      <c r="O203" s="51"/>
    </row>
    <row r="204" spans="2:15">
      <c r="B204" s="45" t="s">
        <v>244</v>
      </c>
      <c r="C204" s="46" t="str">
        <f>IF(事業計画書!$C223="","",VLOOKUP($B204,事業計画書!$B223:$N223,2))</f>
        <v/>
      </c>
      <c r="D204" s="46" t="str">
        <f>IF(事業計画書!$E223="","",VLOOKUP($B204,事業計画書!$B223:$N223,4))</f>
        <v/>
      </c>
      <c r="E204" s="46" t="str">
        <f>IF(事業計画書!$G223="","",VLOOKUP($B204,事業計画書!$B223:$N223,6))</f>
        <v/>
      </c>
      <c r="F204" s="46" t="str">
        <f>IF(事業計画書!$I223="","",VLOOKUP($B204,事業計画書!$B223:$N223,8))</f>
        <v/>
      </c>
      <c r="G204" s="63">
        <f t="shared" si="6"/>
        <v>0</v>
      </c>
      <c r="H204" s="64"/>
      <c r="I204" s="64"/>
      <c r="J204" s="65" t="str">
        <f t="shared" si="7"/>
        <v>OK</v>
      </c>
      <c r="K204" s="64"/>
      <c r="L204" s="63">
        <f t="shared" si="8"/>
        <v>0</v>
      </c>
      <c r="M204" s="51"/>
      <c r="N204" s="51"/>
      <c r="O204" s="51"/>
    </row>
    <row r="205" spans="2:15">
      <c r="B205" s="45" t="s">
        <v>245</v>
      </c>
      <c r="C205" s="46" t="str">
        <f>IF(事業計画書!$C224="","",VLOOKUP($B205,事業計画書!$B224:$N224,2))</f>
        <v/>
      </c>
      <c r="D205" s="46" t="str">
        <f>IF(事業計画書!$E224="","",VLOOKUP($B205,事業計画書!$B224:$N224,4))</f>
        <v/>
      </c>
      <c r="E205" s="46" t="str">
        <f>IF(事業計画書!$G224="","",VLOOKUP($B205,事業計画書!$B224:$N224,6))</f>
        <v/>
      </c>
      <c r="F205" s="46" t="str">
        <f>IF(事業計画書!$I224="","",VLOOKUP($B205,事業計画書!$B224:$N224,8))</f>
        <v/>
      </c>
      <c r="G205" s="63">
        <f t="shared" si="6"/>
        <v>0</v>
      </c>
      <c r="H205" s="64"/>
      <c r="I205" s="64"/>
      <c r="J205" s="65" t="str">
        <f t="shared" si="7"/>
        <v>OK</v>
      </c>
      <c r="K205" s="64"/>
      <c r="L205" s="63">
        <f t="shared" si="8"/>
        <v>0</v>
      </c>
      <c r="M205" s="51"/>
      <c r="N205" s="51"/>
      <c r="O205" s="51"/>
    </row>
    <row r="206" spans="2:15">
      <c r="B206" s="45" t="s">
        <v>246</v>
      </c>
      <c r="C206" s="46" t="str">
        <f>IF(事業計画書!$C225="","",VLOOKUP($B206,事業計画書!$B225:$N225,2))</f>
        <v/>
      </c>
      <c r="D206" s="46" t="str">
        <f>IF(事業計画書!$E225="","",VLOOKUP($B206,事業計画書!$B225:$N225,4))</f>
        <v/>
      </c>
      <c r="E206" s="46" t="str">
        <f>IF(事業計画書!$G225="","",VLOOKUP($B206,事業計画書!$B225:$N225,6))</f>
        <v/>
      </c>
      <c r="F206" s="46" t="str">
        <f>IF(事業計画書!$I225="","",VLOOKUP($B206,事業計画書!$B225:$N225,8))</f>
        <v/>
      </c>
      <c r="G206" s="63">
        <f t="shared" si="6"/>
        <v>0</v>
      </c>
      <c r="H206" s="64"/>
      <c r="I206" s="64"/>
      <c r="J206" s="65" t="str">
        <f t="shared" si="7"/>
        <v>OK</v>
      </c>
      <c r="K206" s="64"/>
      <c r="L206" s="63">
        <f t="shared" si="8"/>
        <v>0</v>
      </c>
      <c r="M206" s="51"/>
      <c r="N206" s="51"/>
      <c r="O206" s="51"/>
    </row>
    <row r="207" spans="2:15">
      <c r="B207" s="45" t="s">
        <v>247</v>
      </c>
      <c r="C207" s="46" t="str">
        <f>IF(事業計画書!$C226="","",VLOOKUP($B207,事業計画書!$B226:$N226,2))</f>
        <v/>
      </c>
      <c r="D207" s="46" t="str">
        <f>IF(事業計画書!$E226="","",VLOOKUP($B207,事業計画書!$B226:$N226,4))</f>
        <v/>
      </c>
      <c r="E207" s="46" t="str">
        <f>IF(事業計画書!$G226="","",VLOOKUP($B207,事業計画書!$B226:$N226,6))</f>
        <v/>
      </c>
      <c r="F207" s="46" t="str">
        <f>IF(事業計画書!$I226="","",VLOOKUP($B207,事業計画書!$B226:$N226,8))</f>
        <v/>
      </c>
      <c r="G207" s="63">
        <f t="shared" ref="G207:G213" si="9">H207+I207</f>
        <v>0</v>
      </c>
      <c r="H207" s="64"/>
      <c r="I207" s="64"/>
      <c r="J207" s="65" t="str">
        <f t="shared" ref="J207:J213" si="10">IF(H207=I207,"OK","NG")</f>
        <v>OK</v>
      </c>
      <c r="K207" s="64"/>
      <c r="L207" s="63">
        <f t="shared" ref="L207:L213" si="11">G207+K207</f>
        <v>0</v>
      </c>
      <c r="M207" s="51"/>
      <c r="N207" s="51"/>
      <c r="O207" s="51"/>
    </row>
    <row r="208" spans="2:15">
      <c r="B208" s="45" t="s">
        <v>248</v>
      </c>
      <c r="C208" s="46" t="str">
        <f>IF(事業計画書!$C227="","",VLOOKUP($B208,事業計画書!$B227:$N227,2))</f>
        <v/>
      </c>
      <c r="D208" s="46" t="str">
        <f>IF(事業計画書!$E227="","",VLOOKUP($B208,事業計画書!$B227:$N227,4))</f>
        <v/>
      </c>
      <c r="E208" s="46" t="str">
        <f>IF(事業計画書!$G227="","",VLOOKUP($B208,事業計画書!$B227:$N227,6))</f>
        <v/>
      </c>
      <c r="F208" s="46" t="str">
        <f>IF(事業計画書!$I227="","",VLOOKUP($B208,事業計画書!$B227:$N227,8))</f>
        <v/>
      </c>
      <c r="G208" s="63">
        <f t="shared" si="9"/>
        <v>0</v>
      </c>
      <c r="H208" s="64"/>
      <c r="I208" s="64"/>
      <c r="J208" s="65" t="str">
        <f t="shared" si="10"/>
        <v>OK</v>
      </c>
      <c r="K208" s="64"/>
      <c r="L208" s="63">
        <f t="shared" si="11"/>
        <v>0</v>
      </c>
      <c r="M208" s="51"/>
      <c r="N208" s="51"/>
      <c r="O208" s="51"/>
    </row>
    <row r="209" spans="2:15">
      <c r="B209" s="45" t="s">
        <v>249</v>
      </c>
      <c r="C209" s="46" t="str">
        <f>IF(事業計画書!$C228="","",VLOOKUP($B209,事業計画書!$B228:$N228,2))</f>
        <v/>
      </c>
      <c r="D209" s="46" t="str">
        <f>IF(事業計画書!$E228="","",VLOOKUP($B209,事業計画書!$B228:$N228,4))</f>
        <v/>
      </c>
      <c r="E209" s="46" t="str">
        <f>IF(事業計画書!$G228="","",VLOOKUP($B209,事業計画書!$B228:$N228,6))</f>
        <v/>
      </c>
      <c r="F209" s="46" t="str">
        <f>IF(事業計画書!$I228="","",VLOOKUP($B209,事業計画書!$B228:$N228,8))</f>
        <v/>
      </c>
      <c r="G209" s="63">
        <f t="shared" si="9"/>
        <v>0</v>
      </c>
      <c r="H209" s="64"/>
      <c r="I209" s="64"/>
      <c r="J209" s="65" t="str">
        <f t="shared" si="10"/>
        <v>OK</v>
      </c>
      <c r="K209" s="64"/>
      <c r="L209" s="63">
        <f t="shared" si="11"/>
        <v>0</v>
      </c>
      <c r="M209" s="51"/>
      <c r="N209" s="51"/>
      <c r="O209" s="51"/>
    </row>
    <row r="210" spans="2:15">
      <c r="B210" s="45" t="s">
        <v>250</v>
      </c>
      <c r="C210" s="46" t="str">
        <f>IF(事業計画書!$C229="","",VLOOKUP($B210,事業計画書!$B229:$N229,2))</f>
        <v/>
      </c>
      <c r="D210" s="46" t="str">
        <f>IF(事業計画書!$E229="","",VLOOKUP($B210,事業計画書!$B229:$N229,4))</f>
        <v/>
      </c>
      <c r="E210" s="46" t="str">
        <f>IF(事業計画書!$G229="","",VLOOKUP($B210,事業計画書!$B229:$N229,6))</f>
        <v/>
      </c>
      <c r="F210" s="46" t="str">
        <f>IF(事業計画書!$I229="","",VLOOKUP($B210,事業計画書!$B229:$N229,8))</f>
        <v/>
      </c>
      <c r="G210" s="63">
        <f t="shared" si="9"/>
        <v>0</v>
      </c>
      <c r="H210" s="64"/>
      <c r="I210" s="64"/>
      <c r="J210" s="65" t="str">
        <f t="shared" si="10"/>
        <v>OK</v>
      </c>
      <c r="K210" s="64"/>
      <c r="L210" s="63">
        <f t="shared" si="11"/>
        <v>0</v>
      </c>
      <c r="M210" s="51"/>
      <c r="N210" s="51"/>
      <c r="O210" s="51"/>
    </row>
    <row r="211" spans="2:15">
      <c r="B211" s="45" t="s">
        <v>251</v>
      </c>
      <c r="C211" s="46" t="str">
        <f>IF(事業計画書!$C230="","",VLOOKUP($B211,事業計画書!$B230:$N230,2))</f>
        <v/>
      </c>
      <c r="D211" s="46" t="str">
        <f>IF(事業計画書!$E230="","",VLOOKUP($B211,事業計画書!$B230:$N230,4))</f>
        <v/>
      </c>
      <c r="E211" s="46" t="str">
        <f>IF(事業計画書!$G230="","",VLOOKUP($B211,事業計画書!$B230:$N230,6))</f>
        <v/>
      </c>
      <c r="F211" s="46" t="str">
        <f>IF(事業計画書!$I230="","",VLOOKUP($B211,事業計画書!$B230:$N230,8))</f>
        <v/>
      </c>
      <c r="G211" s="63">
        <f t="shared" si="9"/>
        <v>0</v>
      </c>
      <c r="H211" s="64"/>
      <c r="I211" s="64"/>
      <c r="J211" s="65" t="str">
        <f t="shared" si="10"/>
        <v>OK</v>
      </c>
      <c r="K211" s="64"/>
      <c r="L211" s="63">
        <f t="shared" si="11"/>
        <v>0</v>
      </c>
      <c r="M211" s="51"/>
      <c r="N211" s="51"/>
      <c r="O211" s="51"/>
    </row>
    <row r="212" spans="2:15">
      <c r="B212" s="45" t="s">
        <v>252</v>
      </c>
      <c r="C212" s="46" t="str">
        <f>IF(事業計画書!$C231="","",VLOOKUP($B212,事業計画書!$B231:$N231,2))</f>
        <v/>
      </c>
      <c r="D212" s="46" t="str">
        <f>IF(事業計画書!$E231="","",VLOOKUP($B212,事業計画書!$B231:$N231,4))</f>
        <v/>
      </c>
      <c r="E212" s="46" t="str">
        <f>IF(事業計画書!$G231="","",VLOOKUP($B212,事業計画書!$B231:$N231,6))</f>
        <v/>
      </c>
      <c r="F212" s="46" t="str">
        <f>IF(事業計画書!$I231="","",VLOOKUP($B212,事業計画書!$B231:$N231,8))</f>
        <v/>
      </c>
      <c r="G212" s="63">
        <f t="shared" si="9"/>
        <v>0</v>
      </c>
      <c r="H212" s="64"/>
      <c r="I212" s="64"/>
      <c r="J212" s="65" t="str">
        <f t="shared" si="10"/>
        <v>OK</v>
      </c>
      <c r="K212" s="64"/>
      <c r="L212" s="63">
        <f t="shared" si="11"/>
        <v>0</v>
      </c>
      <c r="M212" s="51"/>
      <c r="N212" s="51"/>
      <c r="O212" s="51"/>
    </row>
    <row r="213" spans="2:15">
      <c r="B213" s="45" t="s">
        <v>253</v>
      </c>
      <c r="C213" s="46" t="str">
        <f>IF(事業計画書!$C232="","",VLOOKUP($B213,事業計画書!$B232:$N232,2))</f>
        <v/>
      </c>
      <c r="D213" s="46" t="str">
        <f>IF(事業計画書!$E232="","",VLOOKUP($B213,事業計画書!$B232:$N232,4))</f>
        <v/>
      </c>
      <c r="E213" s="46" t="str">
        <f>IF(事業計画書!$G232="","",VLOOKUP($B213,事業計画書!$B232:$N232,6))</f>
        <v/>
      </c>
      <c r="F213" s="46" t="str">
        <f>IF(事業計画書!$I232="","",VLOOKUP($B213,事業計画書!$B232:$N232,8))</f>
        <v/>
      </c>
      <c r="G213" s="63">
        <f t="shared" si="9"/>
        <v>0</v>
      </c>
      <c r="H213" s="64"/>
      <c r="I213" s="64"/>
      <c r="J213" s="65" t="str">
        <f t="shared" si="10"/>
        <v>OK</v>
      </c>
      <c r="K213" s="64"/>
      <c r="L213" s="63">
        <f t="shared" si="11"/>
        <v>0</v>
      </c>
      <c r="M213" s="51"/>
      <c r="N213" s="51"/>
      <c r="O213" s="51"/>
    </row>
  </sheetData>
  <sheetProtection algorithmName="SHA-512" hashValue="FTjnPeQuD9LZpixtojH93cBBtxaE2Btlrgt8a5i+78c2x5PEWzdTSSNqZ9Ar6NvA7731KGNFIb5sUTwUCKHUww==" saltValue="aSt/uQjkIs+GzfbJeq+chg==" spinCount="100000" sheet="1" objects="1" scenarios="1"/>
  <phoneticPr fontId="11"/>
  <conditionalFormatting sqref="J14:J213">
    <cfRule type="containsText" dxfId="1" priority="1" stopIfTrue="1" operator="containsText" text="OK">
      <formula>NOT(ISERROR(SEARCH("OK",J14)))</formula>
    </cfRule>
    <cfRule type="containsText" dxfId="0" priority="2" stopIfTrue="1" operator="containsText" text="NG">
      <formula>NOT(ISERROR(SEARCH("NG",J14)))</formula>
    </cfRule>
  </conditionalFormatting>
  <dataValidations count="1">
    <dataValidation type="custom" allowBlank="1" showInputMessage="1" showErrorMessage="1" sqref="H14:I213 K14:K213" xr:uid="{FED5A334-8ED4-4108-AEDD-4935569B7609}">
      <formula1>H14*100=INT(H14*100)</formula1>
    </dataValidation>
  </dataValidations>
  <pageMargins left="0.23622047244094491" right="0.23622047244094491" top="0.59055118110236227" bottom="0.59055118110236227" header="0.31496062992125984" footer="0.31496062992125984"/>
  <pageSetup paperSize="9"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2b6fbc-8ced-496c-9963-df13af90e921" xsi:nil="true"/>
    <lcf76f155ced4ddcb4097134ff3c332f xmlns="7ac0837b-d5eb-4908-83cb-38fc9483a4f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59836640DEC24EB756A92EA48BDFC0" ma:contentTypeVersion="12" ma:contentTypeDescription="新しいドキュメントを作成します。" ma:contentTypeScope="" ma:versionID="78f42f57b6c7e88c23b301b529bda7d0">
  <xsd:schema xmlns:xsd="http://www.w3.org/2001/XMLSchema" xmlns:xs="http://www.w3.org/2001/XMLSchema" xmlns:p="http://schemas.microsoft.com/office/2006/metadata/properties" xmlns:ns2="7ac0837b-d5eb-4908-83cb-38fc9483a4f1" xmlns:ns3="642b6fbc-8ced-496c-9963-df13af90e921" targetNamespace="http://schemas.microsoft.com/office/2006/metadata/properties" ma:root="true" ma:fieldsID="a803d9250f47e0b90daa047c8187baca" ns2:_="" ns3:_="">
    <xsd:import namespace="7ac0837b-d5eb-4908-83cb-38fc9483a4f1"/>
    <xsd:import namespace="642b6fbc-8ced-496c-9963-df13af90e92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0837b-d5eb-4908-83cb-38fc9483a4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7955d2f0-a900-4359-8397-90591313ac03"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2b6fbc-8ced-496c-9963-df13af90e9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facb7af-4d6e-4533-bfe5-bef3796ff7e4}" ma:internalName="TaxCatchAll" ma:showField="CatchAllData" ma:web="642b6fbc-8ced-496c-9963-df13af90e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1A7FC2-AD81-4423-9A23-B3512D560042}"/>
</file>

<file path=customXml/itemProps2.xml><?xml version="1.0" encoding="utf-8"?>
<ds:datastoreItem xmlns:ds="http://schemas.openxmlformats.org/officeDocument/2006/customXml" ds:itemID="{792720A3-3748-4B77-8DCA-4A7AA36F6C20}"/>
</file>

<file path=customXml/itemProps3.xml><?xml version="1.0" encoding="utf-8"?>
<ds:datastoreItem xmlns:ds="http://schemas.openxmlformats.org/officeDocument/2006/customXml" ds:itemID="{8C493E28-7749-4DEA-A548-9A1358688E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長田 萌里</cp:lastModifiedBy>
  <cp:revision/>
  <dcterms:created xsi:type="dcterms:W3CDTF">2024-04-12T06:56:41Z</dcterms:created>
  <dcterms:modified xsi:type="dcterms:W3CDTF">2024-04-17T08:37:35Z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0x0101001B59836640DEC24EB756A92EA48BDFC0</vt:lpwstr>
  </property>
  <property fmtid="{D5CDD505-2E9C-101B-9397-08002B2CF9AE}" pid="3" name="MediaServiceImageTags">
    <vt:lpwstr/>
  </property>
</Properties>
</file>